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A:\crops\xls\a1-78\"/>
    </mc:Choice>
  </mc:AlternateContent>
  <xr:revisionPtr revIDLastSave="0" documentId="8_{D9AAC886-DBDB-4C4C-889B-C747ACA45600}" xr6:coauthVersionLast="47" xr6:coauthVersionMax="47" xr10:uidLastSave="{00000000-0000-0000-0000-000000000000}"/>
  <workbookProtection workbookAlgorithmName="SHA-512" workbookHashValue="IXMGqiZw/qOdJQhMwmW97bKzZLxMxxPefICrZRHZP47VzJRMgephKd9kvHgphVykAsL0tB55vL50xO8BoCcprg==" workbookSaltValue="Ye6qFMv3J/9xyUSYzPisWA==" workbookSpinCount="100000" lockStructure="1"/>
  <bookViews>
    <workbookView xWindow="-120" yWindow="-120" windowWidth="29040" windowHeight="158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D63" i="17" l="1"/>
  <c r="E63" i="17"/>
  <c r="F63" i="17"/>
  <c r="G63" i="17"/>
  <c r="H63" i="17"/>
  <c r="I63" i="17"/>
  <c r="J63" i="17"/>
  <c r="B63" i="17"/>
  <c r="C63" i="17"/>
  <c r="T38" i="13"/>
  <c r="S39" i="13" l="1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L16" i="13" l="1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<sst xmlns="http://schemas.openxmlformats.org/spreadsheetml/2006/main" count="5012" uniqueCount="278">
  <si>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</si>
  <si>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</si>
  <si>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</si>
  <si>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</si>
  <si>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</si>
  <si>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</si>
  <si>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</si>
  <si>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</si>
  <si>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</si>
  <si>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</si>
  <si>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</si>
  <si>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</si>
  <si>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</si>
  <si>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</si>
  <si>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</si>
  <si>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</si>
  <si>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</si>
  <si>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</si>
  <si>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</si>
  <si>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</si>
  <si>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</si>
  <si>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</si>
  <si>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</si>
  <si>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</si>
  <si>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</si>
  <si>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</si>
  <si>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</si>
  <si>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</si>
  <si>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</si>
  <si>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</si>
  <si>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</si>
  <si>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</si>
  <si>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</si>
  <si>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</si>
  <si>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</si>
  <si>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</si>
  <si>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</si>
  <si>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</si>
  <si>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</si>
  <si>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</si>
  <si>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</si>
  <si>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</si>
  <si>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</si>
  <si>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</si>
  <si>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</si>
  <si>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</si>
  <si>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</si>
  <si>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</si>
  <si>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</si>
  <si>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</si>
  <si>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</si>
  <si>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</si>
  <si>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</si>
  <si>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</si>
  <si>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</si>
  <si>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</si>
  <si>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</si>
  <si>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</si>
  <si>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</si>
  <si>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</si>
  <si>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</si>
  <si>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</si>
  <si>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</si>
  <si>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</si>
  <si>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</si>
  <si>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</si>
  <si>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</si>
  <si>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</si>
  <si>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</si>
  <si>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</si>
  <si>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</si>
  <si>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</si>
  <si>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</si>
  <si>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</si>
  <si>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</si>
  <si>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</si>
  <si>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</si>
  <si>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</si>
  <si>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</si>
  <si>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</si>
  <si>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</si>
  <si>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</si>
  <si>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</si>
  <si>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</si>
  <si>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</si>
  <si>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</si>
  <si>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</si>
  <si>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</si>
  <si>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</si>
  <si>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</si>
  <si>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</si>
  <si>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</si>
  <si>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</si>
  <si>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</si>
  <si>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</si>
  <si>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</si>
  <si>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</si>
  <si>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</si>
  <si>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</si>
  <si>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</si>
  <si>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</si>
  <si>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</si>
  <si>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</si>
  <si>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</si>
  <si>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</si>
  <si>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</si>
  <si>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</si>
  <si>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</si>
  <si>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</si>
  <si>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</si>
  <si>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</si>
  <si>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</si>
  <si>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</si>
  <si>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</si>
  <si>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</si>
  <si>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</si>
  <si>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</si>
  <si>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</si>
  <si>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</si>
  <si>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</si>
  <si>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</si>
  <si>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</si>
  <si>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</si>
  <si>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</si>
  <si>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</si>
  <si>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</si>
  <si>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</si>
  <si>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</si>
  <si>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</si>
  <si>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</si>
  <si>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</si>
  <si>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</si>
  <si>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</si>
  <si>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</si>
  <si>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</si>
  <si>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</si>
  <si>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</si>
  <si>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</si>
  <si>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</si>
  <si>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</si>
  <si>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</si>
  <si>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</si>
  <si>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</si>
  <si>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</si>
  <si>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</si>
  <si>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</si>
  <si>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</si>
  <si>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</si>
  <si>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</si>
  <si>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</si>
  <si>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</si>
  <si>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</si>
  <si>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</si>
  <si>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</si>
  <si>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</si>
  <si>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</si>
  <si>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</si>
  <si>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</si>
  <si>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</si>
  <si>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</si>
  <si>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</si>
  <si>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</si>
  <si>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</si>
  <si>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</si>
  <si>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</si>
  <si>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</si>
  <si>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</si>
  <si>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</si>
  <si>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</si>
  <si>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</si>
  <si>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</si>
  <si>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</si>
  <si>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</si>
  <si>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</si>
  <si>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</si>
  <si>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</si>
  <si>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</si>
  <si>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</si>
  <si>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</si>
  <si>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</si>
  <si>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</si>
  <si>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</si>
  <si>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</si>
  <si>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</si>
  <si>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</si>
  <si>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</si>
  <si>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</si>
  <si>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</si>
  <si>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</si>
  <si>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</si>
  <si>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</si>
  <si>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</si>
  <si>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</si>
  <si>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</si>
  <si>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</si>
  <si>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</si>
  <si>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</si>
  <si>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</si>
  <si>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</si>
  <si>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</si>
  <si>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</si>
  <si>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</si>
  <si>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</si>
  <si>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</si>
  <si>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</si>
  <si>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</si>
  <si>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</si>
  <si>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</si>
  <si>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</si>
  <si>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</si>
  <si>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</si>
  <si>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</si>
  <si>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</si>
  <si>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</si>
  <si>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</si>
  <si>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</si>
  <si>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</si>
  <si>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</si>
  <si>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</si>
  <si>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</si>
  <si>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</si>
  <si>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</si>
  <si>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</si>
  <si>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</si>
  <si>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</si>
  <si>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</si>
  <si>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</si>
  <si>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</si>
  <si>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</si>
  <si>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</si>
  <si>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</si>
  <si>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</si>
  <si>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</si>
  <si>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</si>
  <si>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</si>
  <si>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</si>
  <si>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</si>
  <si>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</si>
  <si>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</si>
  <si>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</si>
  <si>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</si>
  <si>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</si>
  <si>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</si>
  <si>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</si>
  <si>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</si>
  <si>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</si>
  <si>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</si>
  <si>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</si>
  <si>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</si>
  <si>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</si>
  <si>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</si>
  <si>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</si>
  <si>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</si>
  <si>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</si>
  <si>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</si>
  <si>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</si>
  <si>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Middlesex</t>
  </si>
  <si>
    <t>Franklin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</si>
  <si>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</si>
  <si>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</si>
  <si>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</si>
  <si>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</si>
  <si>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</si>
  <si>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</si>
  <si>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</si>
  <si>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</si>
  <si>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</si>
  <si>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</si>
  <si>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Plymouth</t>
  </si>
  <si>
    <t>Suffolk</t>
  </si>
  <si>
    <t>Worcester</t>
  </si>
  <si>
    <t>Net Returns to Carbon Farming in Massachusetts</t>
  </si>
  <si>
    <t>1. Select the cell below and choose a Massachusetts county from the dropdown menu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</si>
  <si>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</si>
  <si>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</si>
  <si>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</si>
  <si>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</si>
  <si>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1"/>
        <color theme="1"/>
        <rFont val="Arial"/>
        <family val="2"/>
      </rPr>
      <t>Acknowledgements</t>
    </r>
    <r>
      <rPr>
        <sz val="11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</si>
</sst>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6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165" fontId="18" fillId="0" borderId="18" xfId="3" applyNumberFormat="1" applyFont="1" applyBorder="1" applyAlignment="1" applyProtection="1">
      <alignment shrinkToFit="1"/>
    </xf>
    <xf numFmtId="0" fontId="18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F78C012B-0900-42B8-8FB6-3CEA3A6C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E7A5DD3F-3971-4BB1-A882-389467AAD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271</v>
      </c>
      <c r="K1" s="143" t="s">
        <v>238</v>
      </c>
    </row>
    <row r="2" spans="1:11" s="10" customFormat="1" ht="15.75" thickTop="1">
      <c r="A2" s="4" t="s">
        <v>15</v>
      </c>
    </row>
    <row r="3" spans="1:11" s="10" customFormat="1">
      <c r="A3" s="9" t="s">
        <v>247</v>
      </c>
    </row>
    <row r="4" spans="1:11">
      <c r="A4" s="5" t="s">
        <v>199</v>
      </c>
    </row>
    <row r="5" spans="1:11" ht="15.75">
      <c r="A5" s="5" t="s">
        <v>252</v>
      </c>
    </row>
    <row r="6" spans="1:11" ht="10.5" customHeight="1">
      <c r="A6" s="5" t="s">
        <v>253</v>
      </c>
    </row>
    <row r="7" spans="1:11">
      <c r="A7" s="5"/>
    </row>
    <row r="8" spans="1:11">
      <c r="A8" s="145" t="s">
        <v>204</v>
      </c>
    </row>
    <row r="9" spans="1:11">
      <c r="A9" s="149" t="s">
        <v>248</v>
      </c>
    </row>
    <row r="10" spans="1:11">
      <c r="A10" s="149" t="s">
        <v>249</v>
      </c>
    </row>
    <row r="11" spans="1:11" ht="18" customHeight="1">
      <c r="A11" s="150" t="s">
        <v>250</v>
      </c>
    </row>
    <row r="12" spans="1:11" ht="18" customHeight="1">
      <c r="A12" s="167" t="s">
        <v>273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274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78" t="s">
        <v>272</v>
      </c>
      <c r="B15" s="179"/>
      <c r="C15" s="179"/>
      <c r="D15" s="179"/>
      <c r="E15" s="179"/>
      <c r="F15" s="179"/>
      <c r="G15" s="180"/>
    </row>
    <row r="16" spans="1:11" s="12" customFormat="1" ht="21.75" customHeight="1" thickBot="1">
      <c r="A16" s="181" t="s">
        <v>9</v>
      </c>
      <c r="B16" s="182"/>
      <c r="C16" s="18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222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47</v>
      </c>
      <c r="B20" s="184" t="s">
        <v>48</v>
      </c>
      <c r="C20" s="185"/>
      <c r="D20" s="43"/>
      <c r="G20" s="17"/>
    </row>
    <row r="21" spans="1:16">
      <c r="A21" s="128" t="s">
        <v>226</v>
      </c>
      <c r="B21" s="184" t="s">
        <v>48</v>
      </c>
      <c r="C21" s="184"/>
      <c r="D21" s="43"/>
      <c r="G21" s="17"/>
    </row>
    <row r="22" spans="1:16">
      <c r="A22" s="128" t="s">
        <v>227</v>
      </c>
      <c r="B22" s="184" t="s">
        <v>48</v>
      </c>
      <c r="C22" s="184"/>
      <c r="D22" s="43"/>
      <c r="G22" s="17"/>
    </row>
    <row r="23" spans="1:16">
      <c r="A23" s="128" t="s">
        <v>224</v>
      </c>
      <c r="B23" s="184" t="s">
        <v>48</v>
      </c>
      <c r="C23" s="184"/>
      <c r="D23" s="43"/>
      <c r="G23" s="17"/>
    </row>
    <row r="24" spans="1:16">
      <c r="A24" s="128" t="s">
        <v>225</v>
      </c>
      <c r="B24" s="184" t="s">
        <v>48</v>
      </c>
      <c r="C24" s="18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228</v>
      </c>
      <c r="B29" s="184" t="s">
        <v>48</v>
      </c>
      <c r="C29" s="18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229</v>
      </c>
      <c r="B30" s="184" t="s">
        <v>48</v>
      </c>
      <c r="C30" s="18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230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231</v>
      </c>
      <c r="B32" s="206" t="s">
        <v>48</v>
      </c>
      <c r="C32" s="206"/>
      <c r="D32" s="206"/>
      <c r="E32" s="206"/>
      <c r="F32" s="206"/>
      <c r="G32" s="206"/>
      <c r="H32" s="190" t="str">
        <f>+IFERROR(IF(VLOOKUP(B33,'Drop down(hidden)'!$J$112:$J$136,1,0)="","",""),"Review Specific Practice below (inconsistent with selected Type of Practice)")</f>
        <v/>
      </c>
      <c r="I32" s="191"/>
      <c r="J32" s="191"/>
      <c r="K32" s="192"/>
      <c r="L32" s="154"/>
      <c r="M32" s="12"/>
      <c r="N32" s="41"/>
    </row>
    <row r="33" spans="1:17" ht="27" customHeight="1">
      <c r="A33" s="130" t="s">
        <v>232</v>
      </c>
      <c r="B33" s="186" t="s">
        <v>255</v>
      </c>
      <c r="C33" s="187"/>
      <c r="D33" s="187"/>
      <c r="E33" s="187"/>
      <c r="F33" s="187"/>
      <c r="G33" s="187"/>
      <c r="H33" s="187"/>
      <c r="I33" s="187"/>
      <c r="J33" s="187"/>
      <c r="K33" s="18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30</v>
      </c>
      <c r="B35" s="184" t="s">
        <v>48</v>
      </c>
      <c r="C35" s="18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207">
        <v>0</v>
      </c>
      <c r="C36" s="207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208" t="s">
        <v>48</v>
      </c>
      <c r="C37" s="208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233</v>
      </c>
      <c r="B38" s="197">
        <v>0</v>
      </c>
      <c r="C38" s="197"/>
      <c r="D38" s="42" t="s">
        <v>31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58</v>
      </c>
      <c r="B39" s="208" t="s">
        <v>48</v>
      </c>
      <c r="C39" s="208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64</v>
      </c>
      <c r="B40" s="196">
        <v>0</v>
      </c>
      <c r="C40" s="196"/>
      <c r="D40" s="42" t="s">
        <v>65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234</v>
      </c>
      <c r="B41" s="197">
        <v>0</v>
      </c>
      <c r="C41" s="197"/>
      <c r="D41" s="78" t="s">
        <v>31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205</v>
      </c>
      <c r="K47" s="17"/>
    </row>
    <row r="48" spans="1:17">
      <c r="A48" s="132" t="s">
        <v>211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206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212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213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207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208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210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209</v>
      </c>
      <c r="B58" s="100"/>
      <c r="C58" s="101"/>
      <c r="D58" s="205" t="s">
        <v>48</v>
      </c>
      <c r="E58" s="205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32</v>
      </c>
      <c r="C62" s="115" t="s">
        <v>33</v>
      </c>
      <c r="D62" s="115" t="s">
        <v>34</v>
      </c>
      <c r="E62" s="115" t="s">
        <v>35</v>
      </c>
      <c r="F62" s="115" t="s">
        <v>36</v>
      </c>
      <c r="G62" s="115" t="s">
        <v>37</v>
      </c>
      <c r="H62" s="115" t="s">
        <v>38</v>
      </c>
      <c r="I62" s="115" t="s">
        <v>39</v>
      </c>
      <c r="J62" s="115" t="s">
        <v>40</v>
      </c>
      <c r="K62" s="116" t="s">
        <v>41</v>
      </c>
    </row>
    <row r="63" spans="1:18" ht="15">
      <c r="A63" s="136" t="s">
        <v>235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1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178</v>
      </c>
      <c r="R63" s="11" t="e">
        <f>+INDEX(Sheet1!$I$2:$I$10000,'Net Returns'!$Q$33)</f>
        <v>#N/A</v>
      </c>
    </row>
    <row r="64" spans="1:18">
      <c r="A64" s="136" t="s">
        <v>221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179</v>
      </c>
      <c r="R64" s="11" t="e">
        <f>+INDEX(Sheet1!$K$2:$K$10000,'Net Returns'!$Q$33)</f>
        <v>#N/A</v>
      </c>
    </row>
    <row r="65" spans="1:27">
      <c r="A65" s="137" t="s">
        <v>220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180</v>
      </c>
      <c r="R65" s="11" t="e">
        <f>+INDEX(Sheet1!$L$2:$L$10000,'Net Returns'!Q33)</f>
        <v>#N/A</v>
      </c>
    </row>
    <row r="66" spans="1:27">
      <c r="A66" s="137" t="s">
        <v>219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182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218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42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202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240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239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236</v>
      </c>
      <c r="K75" s="17"/>
    </row>
    <row r="76" spans="1:27" s="80" customFormat="1" ht="15.75">
      <c r="A76" s="139" t="s">
        <v>237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241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183</v>
      </c>
      <c r="S80" s="11" t="s">
        <v>184</v>
      </c>
      <c r="T80" s="11" t="s">
        <v>185</v>
      </c>
      <c r="U80" s="11" t="s">
        <v>186</v>
      </c>
      <c r="V80" s="11" t="s">
        <v>187</v>
      </c>
      <c r="W80" s="11" t="s">
        <v>188</v>
      </c>
      <c r="X80" s="11" t="s">
        <v>189</v>
      </c>
      <c r="Y80" s="11" t="s">
        <v>190</v>
      </c>
      <c r="Z80" s="11" t="s">
        <v>191</v>
      </c>
      <c r="AA80" s="11" t="s">
        <v>192</v>
      </c>
    </row>
    <row r="81" spans="1:27">
      <c r="A81" s="139" t="s">
        <v>242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214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245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243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244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246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193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203</v>
      </c>
      <c r="H89" s="193" t="s">
        <v>194</v>
      </c>
      <c r="I89" s="194"/>
      <c r="J89" s="195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32</v>
      </c>
      <c r="C92" s="84" t="s">
        <v>33</v>
      </c>
      <c r="D92" s="84" t="s">
        <v>34</v>
      </c>
      <c r="E92" s="84" t="s">
        <v>35</v>
      </c>
      <c r="F92" s="84" t="s">
        <v>36</v>
      </c>
      <c r="G92" s="84" t="s">
        <v>37</v>
      </c>
      <c r="H92" s="84" t="s">
        <v>38</v>
      </c>
      <c r="I92" s="84" t="s">
        <v>39</v>
      </c>
      <c r="J92" s="84" t="s">
        <v>40</v>
      </c>
      <c r="K92" s="88" t="s">
        <v>41</v>
      </c>
    </row>
    <row r="93" spans="1:27">
      <c r="A93" s="113" t="s">
        <v>44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215</v>
      </c>
      <c r="K95" s="17"/>
    </row>
    <row r="96" spans="1:27">
      <c r="A96" s="142" t="s">
        <v>216</v>
      </c>
      <c r="B96" s="198">
        <f>+SUM(B93:K93)</f>
        <v>0</v>
      </c>
      <c r="C96" s="199"/>
      <c r="K96" s="17"/>
    </row>
    <row r="97" spans="1:13">
      <c r="A97" s="142" t="s">
        <v>217</v>
      </c>
      <c r="B97" s="200">
        <f>+B96*B38</f>
        <v>0</v>
      </c>
      <c r="C97" s="201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200</v>
      </c>
    </row>
    <row r="101" spans="1:13">
      <c r="A101" s="161" t="s">
        <v>202</v>
      </c>
    </row>
    <row r="102" spans="1:13">
      <c r="A102" s="161" t="s">
        <v>201</v>
      </c>
    </row>
    <row r="104" spans="1:13" s="26" customFormat="1" ht="27.75" customHeight="1">
      <c r="A104" s="174" t="s">
        <v>275</v>
      </c>
      <c r="B104" s="175" t="s">
        <v>276</v>
      </c>
      <c r="C104" s="176">
        <f ca="1">+TODAY()</f>
        <v>45377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89" t="s">
        <v>254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62"/>
      <c r="M106" s="26"/>
    </row>
    <row r="108" spans="1:13" ht="15">
      <c r="A108" s="212" t="s">
        <v>277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3">
      <c r="A109" s="161"/>
    </row>
    <row r="110" spans="1:13" ht="15">
      <c r="A110" s="174" t="s">
        <v>197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42" customHeight="1">
      <c r="A111" s="177" t="s">
        <v>198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6">
    <mergeCell ref="B32:G32"/>
    <mergeCell ref="B36:C36"/>
    <mergeCell ref="B38:C38"/>
    <mergeCell ref="B37:C37"/>
    <mergeCell ref="B39:C39"/>
    <mergeCell ref="B41:C41"/>
    <mergeCell ref="B96:C96"/>
    <mergeCell ref="B97:C97"/>
    <mergeCell ref="A70:K70"/>
    <mergeCell ref="D58:E58"/>
    <mergeCell ref="A111:K111"/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06:K106"/>
    <mergeCell ref="H32:K32"/>
    <mergeCell ref="H89:J89"/>
    <mergeCell ref="B40:C40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AE2BB2BD-AB39-48D1-829D-ABBE05B7899D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down(hidden)'!$L$2:$L$4</xm:f>
          </x14:formula1>
          <xm:sqref>H89</xm:sqref>
        </x14:dataValidation>
        <x14:dataValidation type="list" allowBlank="1" showInputMessage="1" showErrorMessage="1" xr:uid="{00000000-0002-0000-0000-00000C000000}">
          <x14:formula1>
            <xm:f>'Drop down(hidden)'!$A$2:$A$16</xm:f>
          </x14:formula1>
          <xm:sqref>A16:C16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1"/>
  <sheetViews>
    <sheetView topLeftCell="A2" workbookViewId="0">
      <selection activeCell="B17" sqref="B17:B66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152</v>
      </c>
      <c r="K1" s="16"/>
      <c r="L1" s="47" t="s">
        <v>43</v>
      </c>
    </row>
    <row r="2" spans="1:13">
      <c r="A2" t="s">
        <v>9</v>
      </c>
      <c r="D2" s="44" t="s">
        <v>48</v>
      </c>
      <c r="G2" s="44" t="s">
        <v>48</v>
      </c>
      <c r="J2" s="44" t="s">
        <v>48</v>
      </c>
      <c r="K2" s="50"/>
      <c r="L2" s="11" t="s">
        <v>194</v>
      </c>
    </row>
    <row r="3" spans="1:13">
      <c r="A3" t="s">
        <v>259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149</v>
      </c>
      <c r="L3" s="11" t="s">
        <v>195</v>
      </c>
    </row>
    <row r="4" spans="1:13">
      <c r="A4" t="s">
        <v>260</v>
      </c>
      <c r="B4" s="148">
        <v>2</v>
      </c>
      <c r="D4" s="2" t="s">
        <v>11</v>
      </c>
      <c r="E4" s="55">
        <v>2</v>
      </c>
      <c r="G4" s="47" t="s">
        <v>147</v>
      </c>
      <c r="H4" s="55">
        <v>2</v>
      </c>
      <c r="J4" s="47" t="s">
        <v>8</v>
      </c>
      <c r="K4" s="56" t="s">
        <v>150</v>
      </c>
      <c r="L4" s="11" t="s">
        <v>196</v>
      </c>
    </row>
    <row r="5" spans="1:13">
      <c r="A5" t="s">
        <v>261</v>
      </c>
      <c r="B5" s="148">
        <v>3</v>
      </c>
      <c r="D5" s="2" t="s">
        <v>12</v>
      </c>
      <c r="E5" s="55">
        <v>3</v>
      </c>
      <c r="G5" s="47" t="s">
        <v>148</v>
      </c>
      <c r="H5" s="55">
        <v>3</v>
      </c>
      <c r="J5" s="47"/>
      <c r="K5" s="51"/>
    </row>
    <row r="6" spans="1:13">
      <c r="A6" t="s">
        <v>262</v>
      </c>
      <c r="B6" s="148">
        <v>4</v>
      </c>
      <c r="J6" s="51"/>
    </row>
    <row r="7" spans="1:13">
      <c r="A7" t="s">
        <v>263</v>
      </c>
      <c r="B7" s="148">
        <v>5</v>
      </c>
      <c r="J7" s="52"/>
    </row>
    <row r="8" spans="1:13">
      <c r="A8" t="s">
        <v>257</v>
      </c>
      <c r="B8" s="148">
        <v>6</v>
      </c>
      <c r="J8" s="52"/>
    </row>
    <row r="9" spans="1:13">
      <c r="A9" t="s">
        <v>264</v>
      </c>
      <c r="B9" s="148">
        <v>7</v>
      </c>
    </row>
    <row r="10" spans="1:13">
      <c r="A10" t="s">
        <v>265</v>
      </c>
      <c r="B10" s="148">
        <v>8</v>
      </c>
    </row>
    <row r="11" spans="1:13">
      <c r="A11" t="s">
        <v>256</v>
      </c>
      <c r="B11" s="148">
        <v>9</v>
      </c>
      <c r="D11" s="45" t="s">
        <v>24</v>
      </c>
      <c r="F11" s="15" t="s">
        <v>27</v>
      </c>
      <c r="I11" s="15" t="s">
        <v>26</v>
      </c>
      <c r="K11" s="46" t="str">
        <f>+"Will payments per "&amp;IF($B$20='Drop down(hidden)'!$F$13,"acre","ton")&amp;" change annually?"</f>
        <v>Will payments per ton change annually?</v>
      </c>
      <c r="L11" s="47" t="s">
        <v>181</v>
      </c>
      <c r="M11" s="47" t="s">
        <v>59</v>
      </c>
    </row>
    <row r="12" spans="1:13">
      <c r="A12" t="s">
        <v>266</v>
      </c>
      <c r="B12" s="148">
        <v>10</v>
      </c>
      <c r="D12" s="44" t="s">
        <v>48</v>
      </c>
      <c r="F12" s="44" t="s">
        <v>48</v>
      </c>
      <c r="I12" s="44" t="s">
        <v>48</v>
      </c>
      <c r="K12" s="44" t="s">
        <v>48</v>
      </c>
      <c r="L12" s="44" t="s">
        <v>48</v>
      </c>
      <c r="M12" s="44" t="s">
        <v>48</v>
      </c>
    </row>
    <row r="13" spans="1:13">
      <c r="A13" t="s">
        <v>267</v>
      </c>
      <c r="B13" s="148">
        <v>11</v>
      </c>
      <c r="D13" s="44" t="s">
        <v>50</v>
      </c>
      <c r="E13" s="55">
        <v>1</v>
      </c>
      <c r="F13" s="44" t="s">
        <v>28</v>
      </c>
      <c r="I13" s="44" t="s">
        <v>51</v>
      </c>
      <c r="K13" s="47" t="s">
        <v>56</v>
      </c>
      <c r="L13" s="47" t="s">
        <v>7</v>
      </c>
      <c r="M13" s="47" t="s">
        <v>7</v>
      </c>
    </row>
    <row r="14" spans="1:13">
      <c r="A14" t="s">
        <v>268</v>
      </c>
      <c r="B14" s="148">
        <v>12</v>
      </c>
      <c r="D14" s="47" t="s">
        <v>49</v>
      </c>
      <c r="E14" s="55">
        <v>2</v>
      </c>
      <c r="F14" s="44" t="s">
        <v>29</v>
      </c>
      <c r="I14" s="44" t="s">
        <v>52</v>
      </c>
      <c r="K14" s="49" t="s">
        <v>171</v>
      </c>
      <c r="L14" s="47" t="s">
        <v>61</v>
      </c>
      <c r="M14" s="47" t="s">
        <v>61</v>
      </c>
    </row>
    <row r="15" spans="1:13">
      <c r="A15" t="s">
        <v>269</v>
      </c>
      <c r="B15" s="148">
        <v>13</v>
      </c>
      <c r="I15" s="44" t="s">
        <v>53</v>
      </c>
      <c r="K15" s="49" t="s">
        <v>169</v>
      </c>
      <c r="L15" s="47" t="str">
        <f>+IF('Net Returns'!$P$30&gt;1,'Drop down(hidden)'!M15,"")</f>
        <v/>
      </c>
      <c r="M15" s="47" t="s">
        <v>62</v>
      </c>
    </row>
    <row r="16" spans="1:13">
      <c r="A16" t="s">
        <v>270</v>
      </c>
      <c r="B16" s="148">
        <v>14</v>
      </c>
      <c r="D16" s="15" t="s">
        <v>30</v>
      </c>
      <c r="K16" s="49" t="s">
        <v>172</v>
      </c>
      <c r="L16" s="47" t="str">
        <f>IF(AND('Net Returns'!$P$30&lt;6,'Net Returns'!$P$30&gt;1),'Drop down(hidden)'!M17,+IF('Net Returns'!$P$30&gt;5,M16,""))</f>
        <v/>
      </c>
      <c r="M16" s="47" t="s">
        <v>63</v>
      </c>
    </row>
    <row r="17" spans="2:13">
      <c r="B17" s="148"/>
      <c r="D17" s="44" t="s">
        <v>48</v>
      </c>
      <c r="K17" s="49" t="s">
        <v>170</v>
      </c>
      <c r="L17" s="47" t="str">
        <f>+IF('Net Returns'!$P$30&gt;5,'Drop down(hidden)'!M17,"")</f>
        <v/>
      </c>
      <c r="M17" s="47" t="s">
        <v>60</v>
      </c>
    </row>
    <row r="18" spans="2:13">
      <c r="B18" s="148"/>
      <c r="D18" s="44" t="s">
        <v>8</v>
      </c>
      <c r="K18" s="49" t="s">
        <v>173</v>
      </c>
    </row>
    <row r="19" spans="2:13">
      <c r="B19" s="148"/>
      <c r="D19" s="44" t="s">
        <v>54</v>
      </c>
      <c r="K19" s="49" t="s">
        <v>174</v>
      </c>
    </row>
    <row r="20" spans="2:13">
      <c r="B20" s="148"/>
      <c r="D20" s="44" t="s">
        <v>55</v>
      </c>
      <c r="K20" s="49" t="s">
        <v>57</v>
      </c>
    </row>
    <row r="21" spans="2:13" ht="15.75">
      <c r="B21" s="148"/>
      <c r="D21" s="41"/>
      <c r="K21" s="49" t="s">
        <v>175</v>
      </c>
    </row>
    <row r="22" spans="2:13">
      <c r="B22" s="148"/>
      <c r="K22" s="49" t="s">
        <v>177</v>
      </c>
    </row>
    <row r="23" spans="2:13">
      <c r="B23" s="148"/>
      <c r="K23" s="49" t="s">
        <v>176</v>
      </c>
    </row>
    <row r="24" spans="2:13">
      <c r="B24" s="148"/>
    </row>
    <row r="25" spans="2:13">
      <c r="B25" s="148"/>
    </row>
    <row r="26" spans="2:13">
      <c r="B26" s="148"/>
    </row>
    <row r="27" spans="2:13">
      <c r="B27" s="148"/>
    </row>
    <row r="28" spans="2:13">
      <c r="B28" s="148"/>
      <c r="J28" s="47" t="s">
        <v>67</v>
      </c>
      <c r="K28" s="47" t="s">
        <v>68</v>
      </c>
      <c r="L28" s="47" t="s">
        <v>69</v>
      </c>
    </row>
    <row r="29" spans="2:13">
      <c r="B29" s="148"/>
      <c r="J29" s="44" t="s">
        <v>48</v>
      </c>
      <c r="L29" s="44" t="s">
        <v>48</v>
      </c>
    </row>
    <row r="30" spans="2:13">
      <c r="B30" s="148"/>
      <c r="J30" s="1" t="s">
        <v>13</v>
      </c>
      <c r="K30" s="1" t="str">
        <f>+IF('Net Returns'!$C$20='Drop down(hidden)'!$D$3,"",'Drop down(hidden)'!J30)</f>
        <v>No-Till</v>
      </c>
    </row>
    <row r="31" spans="2:13">
      <c r="B31" s="148"/>
      <c r="J31" s="1" t="s">
        <v>19</v>
      </c>
    </row>
    <row r="32" spans="2:13">
      <c r="B32" s="148"/>
      <c r="J32" s="1" t="s">
        <v>20</v>
      </c>
    </row>
    <row r="33" spans="2:20">
      <c r="B33" s="148"/>
      <c r="J33" s="1" t="s">
        <v>21</v>
      </c>
    </row>
    <row r="34" spans="2:20">
      <c r="B34" s="148"/>
      <c r="J34" s="1" t="s">
        <v>22</v>
      </c>
    </row>
    <row r="35" spans="2:20">
      <c r="B35" s="148"/>
      <c r="J35" s="1" t="s">
        <v>23</v>
      </c>
    </row>
    <row r="36" spans="2:20">
      <c r="B36" s="148"/>
    </row>
    <row r="37" spans="2:20">
      <c r="B37" s="148"/>
    </row>
    <row r="38" spans="2:20">
      <c r="B38" s="148"/>
      <c r="H38" s="151" t="s">
        <v>251</v>
      </c>
      <c r="I38" s="71"/>
      <c r="J38" s="71"/>
      <c r="L38" s="15" t="s">
        <v>47</v>
      </c>
      <c r="M38" s="15" t="s">
        <v>45</v>
      </c>
      <c r="N38" s="15" t="s">
        <v>46</v>
      </c>
      <c r="O38" s="15" t="s">
        <v>66</v>
      </c>
      <c r="P38" s="15" t="s">
        <v>151</v>
      </c>
      <c r="S38" s="47" t="s">
        <v>167</v>
      </c>
      <c r="T38" s="1">
        <f>+MAX(B2:B1048576)</f>
        <v>14</v>
      </c>
    </row>
    <row r="39" spans="2:20">
      <c r="B39" s="148"/>
      <c r="E39" s="1">
        <f>+VLOOKUP('Net Returns'!B32,'Drop down(hidden)'!$D$112:$E$119,2,0)</f>
        <v>0</v>
      </c>
      <c r="K39" s="47" t="s">
        <v>145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2:20">
      <c r="B40" s="148"/>
      <c r="D40" s="47" t="s">
        <v>154</v>
      </c>
      <c r="E40" s="47" t="s">
        <v>156</v>
      </c>
      <c r="H40" s="53" t="s">
        <v>75</v>
      </c>
      <c r="I40" s="47" t="s">
        <v>155</v>
      </c>
      <c r="K40" s="47" t="s">
        <v>146</v>
      </c>
      <c r="L40" s="47"/>
      <c r="R40" s="47" t="s">
        <v>166</v>
      </c>
      <c r="S40" s="47" t="s">
        <v>168</v>
      </c>
    </row>
    <row r="41" spans="2:20">
      <c r="B41" s="148"/>
      <c r="D41" s="1">
        <v>1</v>
      </c>
      <c r="E41" s="1">
        <f>IF($E$39=D41,IF(K41="",0,1),0)</f>
        <v>0</v>
      </c>
      <c r="G41" s="59"/>
      <c r="H41" s="60" t="s">
        <v>74</v>
      </c>
      <c r="I41" s="59">
        <v>1</v>
      </c>
      <c r="J41" s="59" t="s">
        <v>70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2:20">
      <c r="B42" s="148"/>
      <c r="D42" s="1">
        <v>1</v>
      </c>
      <c r="E42" s="1">
        <f>IF(D42=$E$39,IF(K42="",0,MAX($E$41:E41)+1),0)</f>
        <v>0</v>
      </c>
      <c r="G42" s="59"/>
      <c r="H42" s="60" t="s">
        <v>74</v>
      </c>
      <c r="I42" s="59">
        <v>2</v>
      </c>
      <c r="J42" s="59" t="s">
        <v>71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2:20">
      <c r="B43" s="148"/>
      <c r="D43" s="1">
        <v>1</v>
      </c>
      <c r="E43" s="1">
        <f>IF(D43=$E$39,IF(K43="",0,MAX($E$41:E42)+1),0)</f>
        <v>0</v>
      </c>
      <c r="G43" s="59"/>
      <c r="H43" s="60" t="s">
        <v>74</v>
      </c>
      <c r="I43" s="59">
        <v>3</v>
      </c>
      <c r="J43" s="59" t="s">
        <v>72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2:20">
      <c r="B44" s="148"/>
      <c r="D44" s="1">
        <v>1</v>
      </c>
      <c r="E44" s="1">
        <f>IF(D44=$E$39,IF(K44="",0,MAX($E$41:E43)+1),0)</f>
        <v>0</v>
      </c>
      <c r="G44" s="59"/>
      <c r="H44" s="60" t="s">
        <v>74</v>
      </c>
      <c r="I44" s="59">
        <v>4</v>
      </c>
      <c r="J44" s="59" t="s">
        <v>73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2:20">
      <c r="B45" s="148"/>
      <c r="D45" s="1">
        <v>2</v>
      </c>
      <c r="E45" s="1">
        <f>IF(D45=$E$39,IF(K45="",0,MAX($E$41:E44)+1),0)</f>
        <v>0</v>
      </c>
      <c r="H45" s="61" t="s">
        <v>76</v>
      </c>
      <c r="I45" s="62">
        <v>5</v>
      </c>
      <c r="J45" s="63" t="s">
        <v>77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2:20">
      <c r="B46" s="148"/>
      <c r="D46" s="1">
        <v>2</v>
      </c>
      <c r="E46" s="1">
        <f>IF(D46=$E$39,IF(K46="",0,MAX($E$41:E45)+1),0)</f>
        <v>0</v>
      </c>
      <c r="H46" s="61" t="s">
        <v>76</v>
      </c>
      <c r="I46" s="62">
        <v>6</v>
      </c>
      <c r="J46" s="63" t="s">
        <v>78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2:20">
      <c r="B47" s="148"/>
      <c r="D47" s="1">
        <v>2</v>
      </c>
      <c r="E47" s="1">
        <f>IF(D47=$E$39,IF(K47="",0,MAX($E$41:E46)+1),0)</f>
        <v>0</v>
      </c>
      <c r="H47" s="61" t="s">
        <v>76</v>
      </c>
      <c r="I47" s="62">
        <v>7</v>
      </c>
      <c r="J47" s="63" t="s">
        <v>79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2:20">
      <c r="B48" s="148"/>
      <c r="D48" s="1">
        <v>2</v>
      </c>
      <c r="E48" s="1">
        <f>IF(D48=$E$39,IF(K48="",0,MAX($E$41:E47)+1),0)</f>
        <v>0</v>
      </c>
      <c r="H48" s="61" t="s">
        <v>76</v>
      </c>
      <c r="I48" s="62">
        <v>8</v>
      </c>
      <c r="J48" s="63" t="s">
        <v>80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2:19">
      <c r="B49" s="148"/>
      <c r="D49" s="1">
        <v>2</v>
      </c>
      <c r="E49" s="1">
        <f>IF(D49=$E$39,IF(K49="",0,MAX($E$41:E48)+1),0)</f>
        <v>0</v>
      </c>
      <c r="H49" s="61" t="s">
        <v>76</v>
      </c>
      <c r="I49" s="62">
        <v>9</v>
      </c>
      <c r="J49" s="63" t="s">
        <v>81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2:19">
      <c r="B50" s="148"/>
      <c r="D50" s="1">
        <v>2</v>
      </c>
      <c r="E50" s="1">
        <f>IF(D50=$E$39,IF(K50="",0,MAX($E$41:E49)+1),0)</f>
        <v>0</v>
      </c>
      <c r="H50" s="61" t="s">
        <v>76</v>
      </c>
      <c r="I50" s="62">
        <v>10</v>
      </c>
      <c r="J50" s="63" t="s">
        <v>82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2:19">
      <c r="B51" s="148"/>
      <c r="D51" s="1">
        <v>2</v>
      </c>
      <c r="E51" s="1">
        <f>IF(D51=$E$39,IF(K51="",0,MAX($E$41:E50)+1),0)</f>
        <v>0</v>
      </c>
      <c r="H51" s="61" t="s">
        <v>76</v>
      </c>
      <c r="I51" s="62">
        <v>11</v>
      </c>
      <c r="J51" s="63" t="s">
        <v>83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2:19">
      <c r="B52" s="148"/>
      <c r="D52" s="1">
        <v>2</v>
      </c>
      <c r="E52" s="1">
        <f>IF(D52=$E$39,IF(K52="",0,MAX($E$41:E51)+1),0)</f>
        <v>0</v>
      </c>
      <c r="H52" s="61" t="s">
        <v>76</v>
      </c>
      <c r="I52" s="62">
        <v>12</v>
      </c>
      <c r="J52" s="63" t="s">
        <v>84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2:19">
      <c r="B53" s="148"/>
      <c r="D53" s="1">
        <v>3</v>
      </c>
      <c r="E53" s="1">
        <f>IF(D53=$E$39,IF(K53="",0,MAX($E$41:E52)+1),0)</f>
        <v>0</v>
      </c>
      <c r="H53" s="64" t="s">
        <v>85</v>
      </c>
      <c r="I53" s="65">
        <v>13</v>
      </c>
      <c r="J53" s="66" t="s">
        <v>86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2:19">
      <c r="B54" s="148"/>
      <c r="D54" s="1">
        <v>3</v>
      </c>
      <c r="E54" s="1">
        <f>IF(D54=$E$39,IF(K54="",0,MAX($E$41:E53)+1),0)</f>
        <v>0</v>
      </c>
      <c r="H54" s="64" t="s">
        <v>85</v>
      </c>
      <c r="I54" s="65">
        <v>14</v>
      </c>
      <c r="J54" s="66" t="s">
        <v>87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2:19">
      <c r="B55" s="148"/>
      <c r="D55" s="67">
        <v>4</v>
      </c>
      <c r="E55" s="67">
        <f>IF(D55=$E$39,IF(K55="",0,MAX($E$41:E54)+1),0)</f>
        <v>0</v>
      </c>
      <c r="F55" s="67"/>
      <c r="G55" s="67"/>
      <c r="H55" s="68" t="s">
        <v>88</v>
      </c>
      <c r="I55" s="67">
        <v>15</v>
      </c>
      <c r="J55" s="69" t="s">
        <v>89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2:19">
      <c r="B56" s="148"/>
      <c r="D56" s="67">
        <v>4</v>
      </c>
      <c r="E56" s="67">
        <f>IF(D56=$E$39,IF(K56="",0,MAX($E$41:E55)+1),0)</f>
        <v>0</v>
      </c>
      <c r="F56" s="67"/>
      <c r="G56" s="67"/>
      <c r="H56" s="68" t="s">
        <v>88</v>
      </c>
      <c r="I56" s="67">
        <v>16</v>
      </c>
      <c r="J56" s="69" t="s">
        <v>90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2:19">
      <c r="B57" s="148"/>
      <c r="D57" s="67">
        <v>4</v>
      </c>
      <c r="E57" s="67">
        <f>IF(D57=$E$39,IF(K57="",0,MAX($E$41:E56)+1),0)</f>
        <v>0</v>
      </c>
      <c r="F57" s="67"/>
      <c r="G57" s="67"/>
      <c r="H57" s="68" t="s">
        <v>88</v>
      </c>
      <c r="I57" s="67">
        <v>17</v>
      </c>
      <c r="J57" s="69" t="s">
        <v>91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2:19">
      <c r="B58" s="148"/>
      <c r="D58" s="67">
        <v>4</v>
      </c>
      <c r="E58" s="67">
        <f>IF(D58=$E$39,IF(K58="",0,MAX($E$41:E57)+1),0)</f>
        <v>0</v>
      </c>
      <c r="F58" s="67"/>
      <c r="G58" s="67"/>
      <c r="H58" s="68" t="s">
        <v>88</v>
      </c>
      <c r="I58" s="67">
        <v>18</v>
      </c>
      <c r="J58" s="69" t="s">
        <v>92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2:19">
      <c r="B59" s="148"/>
      <c r="D59" s="67">
        <v>4</v>
      </c>
      <c r="E59" s="67">
        <f>IF(D59=$E$39,IF(K59="",0,MAX($E$41:E58)+1),0)</f>
        <v>0</v>
      </c>
      <c r="F59" s="67"/>
      <c r="G59" s="67"/>
      <c r="H59" s="68" t="s">
        <v>88</v>
      </c>
      <c r="I59" s="67">
        <v>19</v>
      </c>
      <c r="J59" s="69" t="s">
        <v>93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2:19">
      <c r="B60" s="148"/>
      <c r="D60" s="67">
        <v>4</v>
      </c>
      <c r="E60" s="67">
        <f>IF(D60=$E$39,IF(K60="",0,MAX($E$41:E59)+1),0)</f>
        <v>0</v>
      </c>
      <c r="F60" s="67"/>
      <c r="G60" s="67"/>
      <c r="H60" s="68" t="s">
        <v>88</v>
      </c>
      <c r="I60" s="67">
        <v>20</v>
      </c>
      <c r="J60" s="69" t="s">
        <v>94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2:19">
      <c r="B61" s="148"/>
      <c r="D61" s="67">
        <v>4</v>
      </c>
      <c r="E61" s="67">
        <f>IF(D61=$E$39,IF(K61="",0,MAX($E$41:E60)+1),0)</f>
        <v>0</v>
      </c>
      <c r="F61" s="67"/>
      <c r="G61" s="67"/>
      <c r="H61" s="68" t="s">
        <v>88</v>
      </c>
      <c r="I61" s="67">
        <v>21</v>
      </c>
      <c r="J61" s="69" t="s">
        <v>95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2:19">
      <c r="B62" s="148"/>
      <c r="D62" s="67">
        <v>4</v>
      </c>
      <c r="E62" s="67">
        <f>IF(D62=$E$39,IF(K62="",0,MAX($E$41:E61)+1),0)</f>
        <v>0</v>
      </c>
      <c r="F62" s="67"/>
      <c r="G62" s="67"/>
      <c r="H62" s="68" t="s">
        <v>88</v>
      </c>
      <c r="I62" s="67">
        <v>22</v>
      </c>
      <c r="J62" s="69" t="s">
        <v>96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2:19">
      <c r="B63" s="148"/>
      <c r="D63" s="67">
        <v>4</v>
      </c>
      <c r="E63" s="67">
        <f>IF(D63=$E$39,IF(K63="",0,MAX($E$41:E62)+1),0)</f>
        <v>0</v>
      </c>
      <c r="F63" s="67"/>
      <c r="G63" s="67"/>
      <c r="H63" s="68" t="s">
        <v>88</v>
      </c>
      <c r="I63" s="67">
        <v>23</v>
      </c>
      <c r="J63" s="69" t="s">
        <v>97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2:19">
      <c r="B64" s="148"/>
      <c r="D64" s="67">
        <v>4</v>
      </c>
      <c r="E64" s="67">
        <f>IF(D64=$E$39,IF(K64="",0,MAX($E$41:E63)+1),0)</f>
        <v>0</v>
      </c>
      <c r="F64" s="67"/>
      <c r="G64" s="67"/>
      <c r="H64" s="68" t="s">
        <v>88</v>
      </c>
      <c r="I64" s="67">
        <v>24</v>
      </c>
      <c r="J64" s="69" t="s">
        <v>98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2:19">
      <c r="B65" s="148"/>
      <c r="D65" s="67">
        <v>4</v>
      </c>
      <c r="E65" s="67">
        <f>IF(D65=$E$39,IF(K65="",0,MAX($E$41:E64)+1),0)</f>
        <v>0</v>
      </c>
      <c r="F65" s="67"/>
      <c r="G65" s="67"/>
      <c r="H65" s="68" t="s">
        <v>88</v>
      </c>
      <c r="I65" s="67">
        <v>25</v>
      </c>
      <c r="J65" s="69" t="s">
        <v>99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2:19">
      <c r="B66" s="148"/>
      <c r="D66" s="67">
        <v>4</v>
      </c>
      <c r="E66" s="67">
        <f>IF(D66=$E$39,IF(K66="",0,MAX($E$41:E65)+1),0)</f>
        <v>0</v>
      </c>
      <c r="F66" s="67"/>
      <c r="G66" s="67"/>
      <c r="H66" s="68" t="s">
        <v>88</v>
      </c>
      <c r="I66" s="67">
        <v>26</v>
      </c>
      <c r="J66" s="69" t="s">
        <v>100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2:19">
      <c r="B67" s="148"/>
      <c r="D67" s="67">
        <v>4</v>
      </c>
      <c r="E67" s="67">
        <f>IF(D67=$E$39,IF(K67="",0,MAX($E$41:E66)+1),0)</f>
        <v>0</v>
      </c>
      <c r="F67" s="67"/>
      <c r="G67" s="67"/>
      <c r="H67" s="68" t="s">
        <v>88</v>
      </c>
      <c r="I67" s="67">
        <v>27</v>
      </c>
      <c r="J67" s="69" t="s">
        <v>101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2:19">
      <c r="B68" s="148"/>
      <c r="D68" s="67">
        <v>4</v>
      </c>
      <c r="E68" s="67">
        <f>IF(D68=$E$39,IF(K68="",0,MAX($E$41:E67)+1),0)</f>
        <v>0</v>
      </c>
      <c r="F68" s="67"/>
      <c r="G68" s="67"/>
      <c r="H68" s="68" t="s">
        <v>88</v>
      </c>
      <c r="I68" s="67">
        <v>28</v>
      </c>
      <c r="J68" s="69" t="s">
        <v>102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2:19">
      <c r="B69" s="148"/>
      <c r="D69" s="67">
        <v>4</v>
      </c>
      <c r="E69" s="67">
        <f>IF(D69=$E$39,IF(K69="",0,MAX($E$41:E68)+1),0)</f>
        <v>0</v>
      </c>
      <c r="F69" s="67"/>
      <c r="G69" s="67"/>
      <c r="H69" s="68" t="s">
        <v>88</v>
      </c>
      <c r="I69" s="67">
        <v>29</v>
      </c>
      <c r="J69" s="69" t="s">
        <v>103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2:19">
      <c r="B70" s="148"/>
      <c r="D70" s="67">
        <v>4</v>
      </c>
      <c r="E70" s="67">
        <f>IF(D70=$E$39,IF(K70="",0,MAX($E$41:E69)+1),0)</f>
        <v>0</v>
      </c>
      <c r="F70" s="67"/>
      <c r="G70" s="67"/>
      <c r="H70" s="68" t="s">
        <v>88</v>
      </c>
      <c r="I70" s="67">
        <v>30</v>
      </c>
      <c r="J70" s="69" t="s">
        <v>104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2:19">
      <c r="B71" s="148"/>
      <c r="D71" s="67">
        <v>4</v>
      </c>
      <c r="E71" s="67">
        <f>IF(D71=$E$39,IF(K71="",0,MAX($E$41:E70)+1),0)</f>
        <v>0</v>
      </c>
      <c r="F71" s="67"/>
      <c r="G71" s="67"/>
      <c r="H71" s="68" t="s">
        <v>88</v>
      </c>
      <c r="I71" s="67">
        <v>31</v>
      </c>
      <c r="J71" s="69" t="s">
        <v>105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2:19">
      <c r="B72" s="148"/>
      <c r="D72" s="67">
        <v>4</v>
      </c>
      <c r="E72" s="67">
        <f>IF(D72=$E$39,IF(K72="",0,MAX($E$41:E71)+1),0)</f>
        <v>0</v>
      </c>
      <c r="F72" s="67"/>
      <c r="G72" s="67"/>
      <c r="H72" s="68" t="s">
        <v>88</v>
      </c>
      <c r="I72" s="67">
        <v>32</v>
      </c>
      <c r="J72" s="69" t="s">
        <v>106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2:19">
      <c r="B73" s="148"/>
      <c r="D73" s="67">
        <v>4</v>
      </c>
      <c r="E73" s="67">
        <f>IF(D73=$E$39,IF(K73="",0,MAX($E$41:E72)+1),0)</f>
        <v>0</v>
      </c>
      <c r="F73" s="67"/>
      <c r="G73" s="67"/>
      <c r="H73" s="68" t="s">
        <v>88</v>
      </c>
      <c r="I73" s="67">
        <v>33</v>
      </c>
      <c r="J73" s="69" t="s">
        <v>107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2:19">
      <c r="B74" s="148"/>
      <c r="D74" s="67">
        <v>4</v>
      </c>
      <c r="E74" s="67">
        <f>IF(D74=$E$39,IF(K74="",0,MAX($E$41:E73)+1),0)</f>
        <v>0</v>
      </c>
      <c r="F74" s="67"/>
      <c r="G74" s="67"/>
      <c r="H74" s="68" t="s">
        <v>88</v>
      </c>
      <c r="I74" s="67">
        <v>34</v>
      </c>
      <c r="J74" s="69" t="s">
        <v>108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2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88</v>
      </c>
      <c r="I75" s="67">
        <v>35</v>
      </c>
      <c r="J75" s="69" t="s">
        <v>109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2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88</v>
      </c>
      <c r="I76" s="67">
        <v>36</v>
      </c>
      <c r="J76" s="69" t="s">
        <v>110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2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111</v>
      </c>
      <c r="I77" s="59">
        <v>37</v>
      </c>
      <c r="J77" s="70" t="s">
        <v>112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2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111</v>
      </c>
      <c r="I78" s="59">
        <v>38</v>
      </c>
      <c r="J78" s="70" t="s">
        <v>113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2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111</v>
      </c>
      <c r="I79" s="59">
        <v>39</v>
      </c>
      <c r="J79" s="70" t="s">
        <v>114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2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111</v>
      </c>
      <c r="I80" s="59">
        <v>40</v>
      </c>
      <c r="J80" s="70" t="s">
        <v>115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111</v>
      </c>
      <c r="I81" s="59">
        <v>41</v>
      </c>
      <c r="J81" s="70" t="s">
        <v>116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111</v>
      </c>
      <c r="I82" s="59">
        <v>42</v>
      </c>
      <c r="J82" s="70" t="s">
        <v>117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111</v>
      </c>
      <c r="I83" s="59">
        <v>43</v>
      </c>
      <c r="J83" s="70" t="s">
        <v>118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111</v>
      </c>
      <c r="I84" s="59">
        <v>44</v>
      </c>
      <c r="J84" s="70" t="s">
        <v>119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111</v>
      </c>
      <c r="I85" s="59">
        <v>45</v>
      </c>
      <c r="J85" s="70" t="s">
        <v>120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111</v>
      </c>
      <c r="I86" s="59">
        <v>46</v>
      </c>
      <c r="J86" s="70" t="s">
        <v>121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111</v>
      </c>
      <c r="I87" s="59">
        <v>47</v>
      </c>
      <c r="J87" s="70" t="s">
        <v>122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111</v>
      </c>
      <c r="I88" s="59">
        <v>48</v>
      </c>
      <c r="J88" s="70" t="s">
        <v>123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111</v>
      </c>
      <c r="I89" s="59">
        <v>49</v>
      </c>
      <c r="J89" s="70" t="s">
        <v>124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111</v>
      </c>
      <c r="I90" s="59">
        <v>50</v>
      </c>
      <c r="J90" s="70" t="s">
        <v>125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111</v>
      </c>
      <c r="I91" s="59">
        <v>51</v>
      </c>
      <c r="J91" s="70" t="s">
        <v>126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111</v>
      </c>
      <c r="I92" s="59">
        <v>52</v>
      </c>
      <c r="J92" s="70" t="s">
        <v>127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111</v>
      </c>
      <c r="I93" s="59">
        <v>53</v>
      </c>
      <c r="J93" s="70" t="s">
        <v>128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111</v>
      </c>
      <c r="I94" s="59">
        <v>54</v>
      </c>
      <c r="J94" s="70" t="s">
        <v>129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111</v>
      </c>
      <c r="I95" s="59">
        <v>55</v>
      </c>
      <c r="J95" s="70" t="s">
        <v>130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111</v>
      </c>
      <c r="I96" s="59">
        <v>56</v>
      </c>
      <c r="J96" s="70" t="s">
        <v>131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111</v>
      </c>
      <c r="I97" s="59">
        <v>57</v>
      </c>
      <c r="J97" s="70" t="s">
        <v>132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111</v>
      </c>
      <c r="I98" s="59">
        <v>58</v>
      </c>
      <c r="J98" s="70" t="s">
        <v>133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111</v>
      </c>
      <c r="I99" s="59">
        <v>59</v>
      </c>
      <c r="J99" s="70" t="s">
        <v>134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111</v>
      </c>
      <c r="I100" s="59">
        <v>60</v>
      </c>
      <c r="J100" s="70" t="s">
        <v>135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137</v>
      </c>
      <c r="I101" s="71">
        <v>61</v>
      </c>
      <c r="J101" s="73" t="s">
        <v>138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137</v>
      </c>
      <c r="I102" s="71">
        <v>62</v>
      </c>
      <c r="J102" s="73" t="s">
        <v>139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137</v>
      </c>
      <c r="I103" s="71">
        <v>63</v>
      </c>
      <c r="J103" s="73" t="s">
        <v>140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137</v>
      </c>
      <c r="I104" s="71">
        <v>64</v>
      </c>
      <c r="J104" s="73" t="s">
        <v>141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142</v>
      </c>
      <c r="I105" s="74">
        <v>65</v>
      </c>
      <c r="J105" s="76" t="s">
        <v>143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142</v>
      </c>
      <c r="I106" s="74">
        <v>66</v>
      </c>
      <c r="J106" s="76" t="s">
        <v>144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154</v>
      </c>
      <c r="J111" s="47" t="s">
        <v>153</v>
      </c>
    </row>
    <row r="112" spans="2:19">
      <c r="B112" s="148"/>
      <c r="D112" s="53" t="s">
        <v>48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74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76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85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88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111</v>
      </c>
      <c r="E117" s="1">
        <v>5</v>
      </c>
      <c r="I117" s="1">
        <v>5</v>
      </c>
      <c r="J117" s="1" t="str">
        <f t="shared" si="14"/>
        <v/>
      </c>
    </row>
    <row r="118" spans="2:10">
      <c r="B118" s="148"/>
      <c r="D118" s="54" t="s">
        <v>137</v>
      </c>
      <c r="E118" s="1">
        <v>6</v>
      </c>
      <c r="I118" s="1">
        <v>6</v>
      </c>
      <c r="J118" s="1" t="str">
        <f t="shared" si="14"/>
        <v/>
      </c>
    </row>
    <row r="119" spans="2:10">
      <c r="B119" s="148"/>
      <c r="D119" s="54" t="s">
        <v>142</v>
      </c>
      <c r="E119" s="1">
        <v>7</v>
      </c>
      <c r="I119" s="1">
        <v>7</v>
      </c>
      <c r="J119" s="1" t="str">
        <f t="shared" si="14"/>
        <v/>
      </c>
    </row>
    <row r="120" spans="2:10">
      <c r="B120" s="148"/>
      <c r="I120" s="1">
        <v>8</v>
      </c>
      <c r="J120" s="1" t="str">
        <f t="shared" si="14"/>
        <v/>
      </c>
    </row>
    <row r="121" spans="2:10">
      <c r="B121" s="148"/>
      <c r="I121" s="1">
        <v>9</v>
      </c>
      <c r="J121" s="1" t="str">
        <f t="shared" si="14"/>
        <v/>
      </c>
    </row>
    <row r="122" spans="2:10">
      <c r="B122" s="148"/>
      <c r="I122" s="1">
        <v>10</v>
      </c>
      <c r="J122" s="1" t="str">
        <f t="shared" si="14"/>
        <v/>
      </c>
    </row>
    <row r="123" spans="2:10">
      <c r="B123" s="148"/>
      <c r="I123" s="1">
        <v>11</v>
      </c>
      <c r="J123" s="1" t="str">
        <f t="shared" si="14"/>
        <v/>
      </c>
    </row>
    <row r="124" spans="2:10">
      <c r="B124" s="148"/>
      <c r="I124" s="1">
        <v>12</v>
      </c>
      <c r="J124" s="1" t="str">
        <f t="shared" si="14"/>
        <v/>
      </c>
    </row>
    <row r="125" spans="2:10">
      <c r="B125" s="148"/>
      <c r="I125" s="1">
        <v>13</v>
      </c>
      <c r="J125" s="1" t="str">
        <f t="shared" si="14"/>
        <v/>
      </c>
    </row>
    <row r="126" spans="2:10">
      <c r="B126" s="148"/>
      <c r="I126" s="1">
        <v>14</v>
      </c>
      <c r="J126" s="1" t="str">
        <f t="shared" si="14"/>
        <v/>
      </c>
    </row>
    <row r="127" spans="2:10">
      <c r="B127" s="148"/>
      <c r="I127" s="1">
        <v>15</v>
      </c>
      <c r="J127" s="1" t="str">
        <f t="shared" si="14"/>
        <v/>
      </c>
    </row>
    <row r="128" spans="2:10">
      <c r="B128" s="148"/>
      <c r="I128" s="1">
        <v>16</v>
      </c>
      <c r="J128" s="1" t="str">
        <f t="shared" si="14"/>
        <v/>
      </c>
    </row>
    <row r="129" spans="2:10">
      <c r="B129" s="148"/>
      <c r="I129" s="1">
        <v>17</v>
      </c>
      <c r="J129" s="1" t="str">
        <f t="shared" si="14"/>
        <v/>
      </c>
    </row>
    <row r="130" spans="2:10">
      <c r="B130" s="148"/>
      <c r="I130" s="1">
        <v>18</v>
      </c>
      <c r="J130" s="1" t="str">
        <f t="shared" si="14"/>
        <v/>
      </c>
    </row>
    <row r="131" spans="2:10">
      <c r="B131" s="148"/>
      <c r="I131" s="1">
        <v>19</v>
      </c>
      <c r="J131" s="1" t="str">
        <f t="shared" si="14"/>
        <v/>
      </c>
    </row>
    <row r="132" spans="2:10">
      <c r="B132" s="148"/>
      <c r="I132" s="1">
        <v>20</v>
      </c>
      <c r="J132" s="1" t="str">
        <f t="shared" si="14"/>
        <v/>
      </c>
    </row>
    <row r="133" spans="2:10">
      <c r="B133" s="148"/>
      <c r="I133" s="1">
        <v>21</v>
      </c>
      <c r="J133" s="1" t="str">
        <f t="shared" si="14"/>
        <v/>
      </c>
    </row>
    <row r="134" spans="2:10">
      <c r="B134" s="148"/>
      <c r="I134" s="1">
        <v>22</v>
      </c>
      <c r="J134" s="1" t="str">
        <f t="shared" si="14"/>
        <v/>
      </c>
    </row>
    <row r="135" spans="2:10">
      <c r="B135" s="148"/>
      <c r="I135" s="1">
        <v>23</v>
      </c>
      <c r="J135" s="1" t="str">
        <f t="shared" si="14"/>
        <v/>
      </c>
    </row>
    <row r="136" spans="2:10">
      <c r="B136" s="148"/>
      <c r="I136" s="1">
        <v>24</v>
      </c>
      <c r="J136" s="1" t="str">
        <f t="shared" si="14"/>
        <v/>
      </c>
    </row>
    <row r="137" spans="2:10">
      <c r="B137" s="148"/>
    </row>
    <row r="138" spans="2:10">
      <c r="B138" s="148"/>
    </row>
    <row r="139" spans="2:10">
      <c r="B139" s="148"/>
    </row>
    <row r="140" spans="2:10">
      <c r="B140" s="148"/>
    </row>
    <row r="141" spans="2:10">
      <c r="B141" s="148"/>
    </row>
    <row r="142" spans="2:10">
      <c r="B142" s="148"/>
    </row>
    <row r="143" spans="2:10">
      <c r="B143" s="148"/>
    </row>
    <row r="144" spans="2:10">
      <c r="B144" s="148"/>
    </row>
    <row r="145" spans="2:2">
      <c r="B145" s="148"/>
    </row>
    <row r="146" spans="2:2">
      <c r="B146" s="148"/>
    </row>
    <row r="147" spans="2:2">
      <c r="B147" s="148"/>
    </row>
    <row r="148" spans="2:2">
      <c r="B148" s="148"/>
    </row>
    <row r="149" spans="2:2">
      <c r="B149" s="148"/>
    </row>
    <row r="150" spans="2:2">
      <c r="B150" s="148"/>
    </row>
    <row r="151" spans="2:2">
      <c r="B151" s="148"/>
    </row>
    <row r="152" spans="2:2">
      <c r="B152" s="148"/>
    </row>
    <row r="153" spans="2:2">
      <c r="B153" s="148"/>
    </row>
    <row r="154" spans="2:2">
      <c r="B154" s="148"/>
    </row>
    <row r="155" spans="2:2">
      <c r="B155" s="148"/>
    </row>
    <row r="156" spans="2:2">
      <c r="B156" s="148"/>
    </row>
    <row r="157" spans="2:2">
      <c r="B157" s="148"/>
    </row>
    <row r="158" spans="2:2">
      <c r="B158" s="148"/>
    </row>
    <row r="159" spans="2:2">
      <c r="B159" s="148"/>
    </row>
    <row r="160" spans="2:2">
      <c r="B160" s="148"/>
    </row>
    <row r="161" spans="2:2">
      <c r="B161" s="148"/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25"/>
  <sheetViews>
    <sheetView topLeftCell="A904" workbookViewId="0">
      <selection activeCell="B17" sqref="B17:B66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157</v>
      </c>
      <c r="B1" s="57" t="s">
        <v>158</v>
      </c>
      <c r="C1" s="57" t="s">
        <v>159</v>
      </c>
      <c r="D1" s="57" t="s">
        <v>160</v>
      </c>
      <c r="E1" s="57" t="s">
        <v>161</v>
      </c>
      <c r="F1" s="57" t="s">
        <v>162</v>
      </c>
      <c r="G1" s="57" t="s">
        <v>163</v>
      </c>
      <c r="H1" s="57" t="s">
        <v>164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258</v>
      </c>
      <c r="B2" t="s">
        <v>259</v>
      </c>
      <c r="C2">
        <v>25001</v>
      </c>
      <c r="D2" t="s">
        <v>165</v>
      </c>
      <c r="E2">
        <v>327</v>
      </c>
      <c r="F2" t="s">
        <v>74</v>
      </c>
      <c r="G2" t="s">
        <v>70</v>
      </c>
      <c r="H2">
        <v>31</v>
      </c>
      <c r="I2">
        <v>1.032515484536767</v>
      </c>
      <c r="J2">
        <v>4.158612319883323E-2</v>
      </c>
      <c r="K2">
        <v>0.68691882617420152</v>
      </c>
      <c r="L2">
        <v>1.5363709609107941</v>
      </c>
    </row>
    <row r="3" spans="1:12" s="58" customFormat="1">
      <c r="A3" t="s">
        <v>258</v>
      </c>
      <c r="B3" t="s">
        <v>259</v>
      </c>
      <c r="C3">
        <v>25001</v>
      </c>
      <c r="D3" t="s">
        <v>165</v>
      </c>
      <c r="E3">
        <v>327</v>
      </c>
      <c r="F3" t="s">
        <v>74</v>
      </c>
      <c r="G3" t="s">
        <v>71</v>
      </c>
      <c r="H3">
        <v>31</v>
      </c>
      <c r="I3">
        <v>1.436666176595891</v>
      </c>
      <c r="J3">
        <v>3.8378651867000652E-2</v>
      </c>
      <c r="K3">
        <v>1.095429169094978</v>
      </c>
      <c r="L3">
        <v>1.883228181944488</v>
      </c>
    </row>
    <row r="4" spans="1:12" s="58" customFormat="1">
      <c r="A4" t="s">
        <v>258</v>
      </c>
      <c r="B4" t="s">
        <v>259</v>
      </c>
      <c r="C4">
        <v>25001</v>
      </c>
      <c r="D4" t="s">
        <v>165</v>
      </c>
      <c r="E4">
        <v>327</v>
      </c>
      <c r="F4" t="s">
        <v>74</v>
      </c>
      <c r="G4" t="s">
        <v>72</v>
      </c>
      <c r="H4">
        <v>330</v>
      </c>
      <c r="I4">
        <v>0.65548461328148044</v>
      </c>
      <c r="J4">
        <v>1.4038492815965781E-2</v>
      </c>
      <c r="K4">
        <v>-0.11619929851101379</v>
      </c>
      <c r="L4">
        <v>1.163543269433901</v>
      </c>
    </row>
    <row r="5" spans="1:12" s="58" customFormat="1">
      <c r="A5" t="s">
        <v>258</v>
      </c>
      <c r="B5" t="s">
        <v>259</v>
      </c>
      <c r="C5">
        <v>25001</v>
      </c>
      <c r="D5" t="s">
        <v>165</v>
      </c>
      <c r="E5">
        <v>327</v>
      </c>
      <c r="F5" t="s">
        <v>74</v>
      </c>
      <c r="G5" t="s">
        <v>73</v>
      </c>
      <c r="H5">
        <v>330</v>
      </c>
      <c r="I5">
        <v>1.1424400022074961</v>
      </c>
      <c r="J5">
        <v>1.381092653768322E-2</v>
      </c>
      <c r="K5">
        <v>0.45291627853021532</v>
      </c>
      <c r="L5">
        <v>1.7064950913172889</v>
      </c>
    </row>
    <row r="6" spans="1:12" s="58" customFormat="1">
      <c r="A6" t="s">
        <v>258</v>
      </c>
      <c r="B6" t="s">
        <v>260</v>
      </c>
      <c r="C6">
        <v>25003</v>
      </c>
      <c r="D6" t="s">
        <v>165</v>
      </c>
      <c r="E6">
        <v>327</v>
      </c>
      <c r="F6" t="s">
        <v>74</v>
      </c>
      <c r="G6" t="s">
        <v>70</v>
      </c>
      <c r="H6">
        <v>1</v>
      </c>
      <c r="I6">
        <v>1.289430524150885</v>
      </c>
      <c r="J6"/>
      <c r="K6">
        <v>1.289430524150885</v>
      </c>
      <c r="L6">
        <v>1.289430524150885</v>
      </c>
    </row>
    <row r="7" spans="1:12" s="58" customFormat="1">
      <c r="A7" t="s">
        <v>258</v>
      </c>
      <c r="B7" t="s">
        <v>260</v>
      </c>
      <c r="C7">
        <v>25003</v>
      </c>
      <c r="D7" t="s">
        <v>165</v>
      </c>
      <c r="E7">
        <v>327</v>
      </c>
      <c r="F7" t="s">
        <v>74</v>
      </c>
      <c r="G7" t="s">
        <v>71</v>
      </c>
      <c r="H7">
        <v>1</v>
      </c>
      <c r="I7">
        <v>2.086808532865104</v>
      </c>
      <c r="J7"/>
      <c r="K7">
        <v>2.086808532865104</v>
      </c>
      <c r="L7">
        <v>2.086808532865104</v>
      </c>
    </row>
    <row r="8" spans="1:12" s="58" customFormat="1">
      <c r="A8" t="s">
        <v>258</v>
      </c>
      <c r="B8" t="s">
        <v>260</v>
      </c>
      <c r="C8">
        <v>25003</v>
      </c>
      <c r="D8" t="s">
        <v>165</v>
      </c>
      <c r="E8">
        <v>327</v>
      </c>
      <c r="F8" t="s">
        <v>74</v>
      </c>
      <c r="G8" t="s">
        <v>72</v>
      </c>
      <c r="H8">
        <v>380</v>
      </c>
      <c r="I8">
        <v>0.62876314720619064</v>
      </c>
      <c r="J8">
        <v>1.657948396326062E-2</v>
      </c>
      <c r="K8">
        <v>-8.5994317453842159E-2</v>
      </c>
      <c r="L8">
        <v>1.6577644911918139</v>
      </c>
    </row>
    <row r="9" spans="1:12" s="58" customFormat="1">
      <c r="A9" t="s">
        <v>258</v>
      </c>
      <c r="B9" t="s">
        <v>260</v>
      </c>
      <c r="C9">
        <v>25003</v>
      </c>
      <c r="D9" t="s">
        <v>165</v>
      </c>
      <c r="E9">
        <v>327</v>
      </c>
      <c r="F9" t="s">
        <v>74</v>
      </c>
      <c r="G9" t="s">
        <v>73</v>
      </c>
      <c r="H9">
        <v>380</v>
      </c>
      <c r="I9">
        <v>1.324632158361428</v>
      </c>
      <c r="J9">
        <v>1.8252424453598971E-2</v>
      </c>
      <c r="K9">
        <v>0.52552479745480429</v>
      </c>
      <c r="L9">
        <v>2.751541284475528</v>
      </c>
    </row>
    <row r="10" spans="1:12" s="58" customFormat="1">
      <c r="A10" t="s">
        <v>258</v>
      </c>
      <c r="B10" t="s">
        <v>261</v>
      </c>
      <c r="C10">
        <v>25005</v>
      </c>
      <c r="D10" t="s">
        <v>165</v>
      </c>
      <c r="E10">
        <v>327</v>
      </c>
      <c r="F10" t="s">
        <v>74</v>
      </c>
      <c r="G10" t="s">
        <v>70</v>
      </c>
      <c r="H10">
        <v>1</v>
      </c>
      <c r="I10">
        <v>1.289430524150885</v>
      </c>
      <c r="J10"/>
      <c r="K10">
        <v>1.289430524150885</v>
      </c>
      <c r="L10">
        <v>1.289430524150885</v>
      </c>
    </row>
    <row r="11" spans="1:12" s="58" customFormat="1">
      <c r="A11" t="s">
        <v>258</v>
      </c>
      <c r="B11" t="s">
        <v>261</v>
      </c>
      <c r="C11">
        <v>25005</v>
      </c>
      <c r="D11" t="s">
        <v>165</v>
      </c>
      <c r="E11">
        <v>327</v>
      </c>
      <c r="F11" t="s">
        <v>74</v>
      </c>
      <c r="G11" t="s">
        <v>71</v>
      </c>
      <c r="H11">
        <v>1</v>
      </c>
      <c r="I11">
        <v>2.086808532865104</v>
      </c>
      <c r="J11"/>
      <c r="K11">
        <v>2.086808532865104</v>
      </c>
      <c r="L11">
        <v>2.086808532865104</v>
      </c>
    </row>
    <row r="12" spans="1:12" s="58" customFormat="1">
      <c r="A12" t="s">
        <v>258</v>
      </c>
      <c r="B12" t="s">
        <v>261</v>
      </c>
      <c r="C12">
        <v>25005</v>
      </c>
      <c r="D12" t="s">
        <v>165</v>
      </c>
      <c r="E12">
        <v>327</v>
      </c>
      <c r="F12" t="s">
        <v>74</v>
      </c>
      <c r="G12" t="s">
        <v>72</v>
      </c>
      <c r="H12">
        <v>89</v>
      </c>
      <c r="I12">
        <v>0.5014863608211344</v>
      </c>
      <c r="J12">
        <v>4.182853783193255E-2</v>
      </c>
      <c r="K12">
        <v>-8.5994317453842159E-2</v>
      </c>
      <c r="L12">
        <v>1.6577644911918139</v>
      </c>
    </row>
    <row r="13" spans="1:12" s="58" customFormat="1">
      <c r="A13" t="s">
        <v>258</v>
      </c>
      <c r="B13" t="s">
        <v>261</v>
      </c>
      <c r="C13">
        <v>25005</v>
      </c>
      <c r="D13" t="s">
        <v>165</v>
      </c>
      <c r="E13">
        <v>327</v>
      </c>
      <c r="F13" t="s">
        <v>74</v>
      </c>
      <c r="G13" t="s">
        <v>73</v>
      </c>
      <c r="H13">
        <v>89</v>
      </c>
      <c r="I13">
        <v>1.22155370391468</v>
      </c>
      <c r="J13">
        <v>4.5919494667392563E-2</v>
      </c>
      <c r="K13">
        <v>0.52552479745480429</v>
      </c>
      <c r="L13">
        <v>2.751541284475528</v>
      </c>
    </row>
    <row r="14" spans="1:12" s="58" customFormat="1">
      <c r="A14" t="s">
        <v>258</v>
      </c>
      <c r="B14" t="s">
        <v>262</v>
      </c>
      <c r="C14">
        <v>25007</v>
      </c>
      <c r="D14" t="s">
        <v>165</v>
      </c>
      <c r="E14">
        <v>327</v>
      </c>
      <c r="F14" t="s">
        <v>74</v>
      </c>
      <c r="G14" t="s">
        <v>70</v>
      </c>
      <c r="H14">
        <v>31</v>
      </c>
      <c r="I14">
        <v>1.032515484536767</v>
      </c>
      <c r="J14">
        <v>4.158612319883323E-2</v>
      </c>
      <c r="K14">
        <v>0.68691882617420152</v>
      </c>
      <c r="L14">
        <v>1.5363709609107941</v>
      </c>
    </row>
    <row r="15" spans="1:12" s="58" customFormat="1">
      <c r="A15" t="s">
        <v>258</v>
      </c>
      <c r="B15" t="s">
        <v>262</v>
      </c>
      <c r="C15">
        <v>25007</v>
      </c>
      <c r="D15" t="s">
        <v>165</v>
      </c>
      <c r="E15">
        <v>327</v>
      </c>
      <c r="F15" t="s">
        <v>74</v>
      </c>
      <c r="G15" t="s">
        <v>71</v>
      </c>
      <c r="H15">
        <v>31</v>
      </c>
      <c r="I15">
        <v>1.436666176595891</v>
      </c>
      <c r="J15">
        <v>3.8378651867000652E-2</v>
      </c>
      <c r="K15">
        <v>1.095429169094978</v>
      </c>
      <c r="L15">
        <v>1.883228181944488</v>
      </c>
    </row>
    <row r="16" spans="1:12" s="58" customFormat="1">
      <c r="A16" t="s">
        <v>258</v>
      </c>
      <c r="B16" t="s">
        <v>262</v>
      </c>
      <c r="C16">
        <v>25007</v>
      </c>
      <c r="D16" t="s">
        <v>165</v>
      </c>
      <c r="E16">
        <v>327</v>
      </c>
      <c r="F16" t="s">
        <v>74</v>
      </c>
      <c r="G16" t="s">
        <v>72</v>
      </c>
      <c r="H16">
        <v>330</v>
      </c>
      <c r="I16">
        <v>0.65548461328148044</v>
      </c>
      <c r="J16">
        <v>1.4038492815965781E-2</v>
      </c>
      <c r="K16">
        <v>-0.11619929851101379</v>
      </c>
      <c r="L16">
        <v>1.163543269433901</v>
      </c>
    </row>
    <row r="17" spans="1:12" s="58" customFormat="1">
      <c r="A17" t="s">
        <v>258</v>
      </c>
      <c r="B17" t="s">
        <v>262</v>
      </c>
      <c r="C17">
        <v>25007</v>
      </c>
      <c r="D17" t="s">
        <v>165</v>
      </c>
      <c r="E17">
        <v>327</v>
      </c>
      <c r="F17" t="s">
        <v>74</v>
      </c>
      <c r="G17" t="s">
        <v>73</v>
      </c>
      <c r="H17">
        <v>330</v>
      </c>
      <c r="I17">
        <v>1.1424400022074961</v>
      </c>
      <c r="J17">
        <v>1.381092653768322E-2</v>
      </c>
      <c r="K17">
        <v>0.45291627853021532</v>
      </c>
      <c r="L17">
        <v>1.7064950913172889</v>
      </c>
    </row>
    <row r="18" spans="1:12" s="58" customFormat="1">
      <c r="A18" t="s">
        <v>258</v>
      </c>
      <c r="B18" t="s">
        <v>263</v>
      </c>
      <c r="C18">
        <v>25009</v>
      </c>
      <c r="D18" t="s">
        <v>165</v>
      </c>
      <c r="E18">
        <v>327</v>
      </c>
      <c r="F18" t="s">
        <v>74</v>
      </c>
      <c r="G18" t="s">
        <v>70</v>
      </c>
      <c r="H18">
        <v>1</v>
      </c>
      <c r="I18">
        <v>1.289430524150885</v>
      </c>
      <c r="J18"/>
      <c r="K18">
        <v>1.289430524150885</v>
      </c>
      <c r="L18">
        <v>1.289430524150885</v>
      </c>
    </row>
    <row r="19" spans="1:12" s="58" customFormat="1">
      <c r="A19" t="s">
        <v>258</v>
      </c>
      <c r="B19" t="s">
        <v>263</v>
      </c>
      <c r="C19">
        <v>25009</v>
      </c>
      <c r="D19" t="s">
        <v>165</v>
      </c>
      <c r="E19">
        <v>327</v>
      </c>
      <c r="F19" t="s">
        <v>74</v>
      </c>
      <c r="G19" t="s">
        <v>71</v>
      </c>
      <c r="H19">
        <v>1</v>
      </c>
      <c r="I19">
        <v>2.086808532865104</v>
      </c>
      <c r="J19"/>
      <c r="K19">
        <v>2.086808532865104</v>
      </c>
      <c r="L19">
        <v>2.086808532865104</v>
      </c>
    </row>
    <row r="20" spans="1:12" s="58" customFormat="1">
      <c r="A20" t="s">
        <v>258</v>
      </c>
      <c r="B20" t="s">
        <v>263</v>
      </c>
      <c r="C20">
        <v>25009</v>
      </c>
      <c r="D20" t="s">
        <v>165</v>
      </c>
      <c r="E20">
        <v>327</v>
      </c>
      <c r="F20" t="s">
        <v>74</v>
      </c>
      <c r="G20" t="s">
        <v>72</v>
      </c>
      <c r="H20">
        <v>89</v>
      </c>
      <c r="I20">
        <v>0.5014863608211344</v>
      </c>
      <c r="J20">
        <v>4.182853783193255E-2</v>
      </c>
      <c r="K20">
        <v>-8.5994317453842159E-2</v>
      </c>
      <c r="L20">
        <v>1.6577644911918139</v>
      </c>
    </row>
    <row r="21" spans="1:12" s="58" customFormat="1">
      <c r="A21" t="s">
        <v>258</v>
      </c>
      <c r="B21" t="s">
        <v>263</v>
      </c>
      <c r="C21">
        <v>25009</v>
      </c>
      <c r="D21" t="s">
        <v>165</v>
      </c>
      <c r="E21">
        <v>327</v>
      </c>
      <c r="F21" t="s">
        <v>74</v>
      </c>
      <c r="G21" t="s">
        <v>73</v>
      </c>
      <c r="H21">
        <v>89</v>
      </c>
      <c r="I21">
        <v>1.22155370391468</v>
      </c>
      <c r="J21">
        <v>4.5919494667392563E-2</v>
      </c>
      <c r="K21">
        <v>0.52552479745480429</v>
      </c>
      <c r="L21">
        <v>2.751541284475528</v>
      </c>
    </row>
    <row r="22" spans="1:12" s="58" customFormat="1">
      <c r="A22" t="s">
        <v>258</v>
      </c>
      <c r="B22" t="s">
        <v>257</v>
      </c>
      <c r="C22">
        <v>25011</v>
      </c>
      <c r="D22" t="s">
        <v>165</v>
      </c>
      <c r="E22">
        <v>327</v>
      </c>
      <c r="F22" t="s">
        <v>74</v>
      </c>
      <c r="G22" t="s">
        <v>70</v>
      </c>
      <c r="H22">
        <v>1</v>
      </c>
      <c r="I22">
        <v>1.289430524150885</v>
      </c>
      <c r="J22"/>
      <c r="K22">
        <v>1.289430524150885</v>
      </c>
      <c r="L22">
        <v>1.289430524150885</v>
      </c>
    </row>
    <row r="23" spans="1:12" s="58" customFormat="1">
      <c r="A23" t="s">
        <v>258</v>
      </c>
      <c r="B23" t="s">
        <v>257</v>
      </c>
      <c r="C23">
        <v>25011</v>
      </c>
      <c r="D23" t="s">
        <v>165</v>
      </c>
      <c r="E23">
        <v>327</v>
      </c>
      <c r="F23" t="s">
        <v>74</v>
      </c>
      <c r="G23" t="s">
        <v>71</v>
      </c>
      <c r="H23">
        <v>1</v>
      </c>
      <c r="I23">
        <v>2.086808532865104</v>
      </c>
      <c r="J23"/>
      <c r="K23">
        <v>2.086808532865104</v>
      </c>
      <c r="L23">
        <v>2.086808532865104</v>
      </c>
    </row>
    <row r="24" spans="1:12" s="58" customFormat="1">
      <c r="A24" t="s">
        <v>258</v>
      </c>
      <c r="B24" t="s">
        <v>257</v>
      </c>
      <c r="C24">
        <v>25011</v>
      </c>
      <c r="D24" t="s">
        <v>165</v>
      </c>
      <c r="E24">
        <v>327</v>
      </c>
      <c r="F24" t="s">
        <v>74</v>
      </c>
      <c r="G24" t="s">
        <v>72</v>
      </c>
      <c r="H24">
        <v>89</v>
      </c>
      <c r="I24">
        <v>0.5014863608211344</v>
      </c>
      <c r="J24">
        <v>4.182853783193255E-2</v>
      </c>
      <c r="K24">
        <v>-8.5994317453842159E-2</v>
      </c>
      <c r="L24">
        <v>1.6577644911918139</v>
      </c>
    </row>
    <row r="25" spans="1:12" s="58" customFormat="1">
      <c r="A25" t="s">
        <v>258</v>
      </c>
      <c r="B25" t="s">
        <v>257</v>
      </c>
      <c r="C25">
        <v>25011</v>
      </c>
      <c r="D25" t="s">
        <v>165</v>
      </c>
      <c r="E25">
        <v>327</v>
      </c>
      <c r="F25" t="s">
        <v>74</v>
      </c>
      <c r="G25" t="s">
        <v>73</v>
      </c>
      <c r="H25">
        <v>89</v>
      </c>
      <c r="I25">
        <v>1.22155370391468</v>
      </c>
      <c r="J25">
        <v>4.5919494667392563E-2</v>
      </c>
      <c r="K25">
        <v>0.52552479745480429</v>
      </c>
      <c r="L25">
        <v>2.751541284475528</v>
      </c>
    </row>
    <row r="26" spans="1:12" s="58" customFormat="1">
      <c r="A26" t="s">
        <v>258</v>
      </c>
      <c r="B26" t="s">
        <v>264</v>
      </c>
      <c r="C26">
        <v>25013</v>
      </c>
      <c r="D26" t="s">
        <v>165</v>
      </c>
      <c r="E26">
        <v>327</v>
      </c>
      <c r="F26" t="s">
        <v>74</v>
      </c>
      <c r="G26" t="s">
        <v>70</v>
      </c>
      <c r="H26">
        <v>1</v>
      </c>
      <c r="I26">
        <v>1.289430524150885</v>
      </c>
      <c r="J26"/>
      <c r="K26">
        <v>1.289430524150885</v>
      </c>
      <c r="L26">
        <v>1.289430524150885</v>
      </c>
    </row>
    <row r="27" spans="1:12" s="58" customFormat="1">
      <c r="A27" t="s">
        <v>258</v>
      </c>
      <c r="B27" t="s">
        <v>264</v>
      </c>
      <c r="C27">
        <v>25013</v>
      </c>
      <c r="D27" t="s">
        <v>165</v>
      </c>
      <c r="E27">
        <v>327</v>
      </c>
      <c r="F27" t="s">
        <v>74</v>
      </c>
      <c r="G27" t="s">
        <v>71</v>
      </c>
      <c r="H27">
        <v>1</v>
      </c>
      <c r="I27">
        <v>2.086808532865104</v>
      </c>
      <c r="J27"/>
      <c r="K27">
        <v>2.086808532865104</v>
      </c>
      <c r="L27">
        <v>2.086808532865104</v>
      </c>
    </row>
    <row r="28" spans="1:12" s="58" customFormat="1">
      <c r="A28" t="s">
        <v>258</v>
      </c>
      <c r="B28" t="s">
        <v>264</v>
      </c>
      <c r="C28">
        <v>25013</v>
      </c>
      <c r="D28" t="s">
        <v>165</v>
      </c>
      <c r="E28">
        <v>327</v>
      </c>
      <c r="F28" t="s">
        <v>74</v>
      </c>
      <c r="G28" t="s">
        <v>72</v>
      </c>
      <c r="H28">
        <v>380</v>
      </c>
      <c r="I28">
        <v>0.62876314720619064</v>
      </c>
      <c r="J28">
        <v>1.657948396326062E-2</v>
      </c>
      <c r="K28">
        <v>-8.5994317453842159E-2</v>
      </c>
      <c r="L28">
        <v>1.6577644911918139</v>
      </c>
    </row>
    <row r="29" spans="1:12" s="58" customFormat="1">
      <c r="A29" t="s">
        <v>258</v>
      </c>
      <c r="B29" t="s">
        <v>264</v>
      </c>
      <c r="C29">
        <v>25013</v>
      </c>
      <c r="D29" t="s">
        <v>165</v>
      </c>
      <c r="E29">
        <v>327</v>
      </c>
      <c r="F29" t="s">
        <v>74</v>
      </c>
      <c r="G29" t="s">
        <v>73</v>
      </c>
      <c r="H29">
        <v>380</v>
      </c>
      <c r="I29">
        <v>1.324632158361428</v>
      </c>
      <c r="J29">
        <v>1.8252424453598971E-2</v>
      </c>
      <c r="K29">
        <v>0.52552479745480429</v>
      </c>
      <c r="L29">
        <v>2.751541284475528</v>
      </c>
    </row>
    <row r="30" spans="1:12" s="58" customFormat="1">
      <c r="A30" t="s">
        <v>258</v>
      </c>
      <c r="B30" t="s">
        <v>265</v>
      </c>
      <c r="C30">
        <v>25015</v>
      </c>
      <c r="D30" t="s">
        <v>165</v>
      </c>
      <c r="E30">
        <v>327</v>
      </c>
      <c r="F30" t="s">
        <v>74</v>
      </c>
      <c r="G30" t="s">
        <v>70</v>
      </c>
      <c r="H30">
        <v>1</v>
      </c>
      <c r="I30">
        <v>1.289430524150885</v>
      </c>
      <c r="J30"/>
      <c r="K30">
        <v>1.289430524150885</v>
      </c>
      <c r="L30">
        <v>1.289430524150885</v>
      </c>
    </row>
    <row r="31" spans="1:12" s="58" customFormat="1">
      <c r="A31" t="s">
        <v>258</v>
      </c>
      <c r="B31" t="s">
        <v>265</v>
      </c>
      <c r="C31">
        <v>25015</v>
      </c>
      <c r="D31" t="s">
        <v>165</v>
      </c>
      <c r="E31">
        <v>327</v>
      </c>
      <c r="F31" t="s">
        <v>74</v>
      </c>
      <c r="G31" t="s">
        <v>71</v>
      </c>
      <c r="H31">
        <v>1</v>
      </c>
      <c r="I31">
        <v>2.086808532865104</v>
      </c>
      <c r="J31"/>
      <c r="K31">
        <v>2.086808532865104</v>
      </c>
      <c r="L31">
        <v>2.086808532865104</v>
      </c>
    </row>
    <row r="32" spans="1:12" s="58" customFormat="1">
      <c r="A32" t="s">
        <v>258</v>
      </c>
      <c r="B32" t="s">
        <v>265</v>
      </c>
      <c r="C32">
        <v>25015</v>
      </c>
      <c r="D32" t="s">
        <v>165</v>
      </c>
      <c r="E32">
        <v>327</v>
      </c>
      <c r="F32" t="s">
        <v>74</v>
      </c>
      <c r="G32" t="s">
        <v>72</v>
      </c>
      <c r="H32">
        <v>380</v>
      </c>
      <c r="I32">
        <v>0.62876314720619064</v>
      </c>
      <c r="J32">
        <v>1.657948396326062E-2</v>
      </c>
      <c r="K32">
        <v>-8.5994317453842159E-2</v>
      </c>
      <c r="L32">
        <v>1.6577644911918139</v>
      </c>
    </row>
    <row r="33" spans="1:12" s="58" customFormat="1">
      <c r="A33" t="s">
        <v>258</v>
      </c>
      <c r="B33" t="s">
        <v>265</v>
      </c>
      <c r="C33">
        <v>25015</v>
      </c>
      <c r="D33" t="s">
        <v>165</v>
      </c>
      <c r="E33">
        <v>327</v>
      </c>
      <c r="F33" t="s">
        <v>74</v>
      </c>
      <c r="G33" t="s">
        <v>73</v>
      </c>
      <c r="H33">
        <v>380</v>
      </c>
      <c r="I33">
        <v>1.324632158361428</v>
      </c>
      <c r="J33">
        <v>1.8252424453598971E-2</v>
      </c>
      <c r="K33">
        <v>0.52552479745480429</v>
      </c>
      <c r="L33">
        <v>2.751541284475528</v>
      </c>
    </row>
    <row r="34" spans="1:12" s="58" customFormat="1">
      <c r="A34" t="s">
        <v>258</v>
      </c>
      <c r="B34" t="s">
        <v>256</v>
      </c>
      <c r="C34">
        <v>25017</v>
      </c>
      <c r="D34" t="s">
        <v>165</v>
      </c>
      <c r="E34">
        <v>327</v>
      </c>
      <c r="F34" t="s">
        <v>74</v>
      </c>
      <c r="G34" t="s">
        <v>70</v>
      </c>
      <c r="H34">
        <v>1</v>
      </c>
      <c r="I34">
        <v>1.289430524150885</v>
      </c>
      <c r="J34"/>
      <c r="K34">
        <v>1.289430524150885</v>
      </c>
      <c r="L34">
        <v>1.289430524150885</v>
      </c>
    </row>
    <row r="35" spans="1:12" s="58" customFormat="1">
      <c r="A35" t="s">
        <v>258</v>
      </c>
      <c r="B35" t="s">
        <v>256</v>
      </c>
      <c r="C35">
        <v>25017</v>
      </c>
      <c r="D35" t="s">
        <v>165</v>
      </c>
      <c r="E35">
        <v>327</v>
      </c>
      <c r="F35" t="s">
        <v>74</v>
      </c>
      <c r="G35" t="s">
        <v>71</v>
      </c>
      <c r="H35">
        <v>1</v>
      </c>
      <c r="I35">
        <v>2.086808532865104</v>
      </c>
      <c r="J35"/>
      <c r="K35">
        <v>2.086808532865104</v>
      </c>
      <c r="L35">
        <v>2.086808532865104</v>
      </c>
    </row>
    <row r="36" spans="1:12" s="58" customFormat="1">
      <c r="A36" t="s">
        <v>258</v>
      </c>
      <c r="B36" t="s">
        <v>256</v>
      </c>
      <c r="C36">
        <v>25017</v>
      </c>
      <c r="D36" t="s">
        <v>165</v>
      </c>
      <c r="E36">
        <v>327</v>
      </c>
      <c r="F36" t="s">
        <v>74</v>
      </c>
      <c r="G36" t="s">
        <v>72</v>
      </c>
      <c r="H36">
        <v>89</v>
      </c>
      <c r="I36">
        <v>0.5014863608211344</v>
      </c>
      <c r="J36">
        <v>4.182853783193255E-2</v>
      </c>
      <c r="K36">
        <v>-8.5994317453842159E-2</v>
      </c>
      <c r="L36">
        <v>1.6577644911918139</v>
      </c>
    </row>
    <row r="37" spans="1:12" s="58" customFormat="1">
      <c r="A37" t="s">
        <v>258</v>
      </c>
      <c r="B37" t="s">
        <v>256</v>
      </c>
      <c r="C37">
        <v>25017</v>
      </c>
      <c r="D37" t="s">
        <v>165</v>
      </c>
      <c r="E37">
        <v>327</v>
      </c>
      <c r="F37" t="s">
        <v>74</v>
      </c>
      <c r="G37" t="s">
        <v>73</v>
      </c>
      <c r="H37">
        <v>89</v>
      </c>
      <c r="I37">
        <v>1.22155370391468</v>
      </c>
      <c r="J37">
        <v>4.5919494667392563E-2</v>
      </c>
      <c r="K37">
        <v>0.52552479745480429</v>
      </c>
      <c r="L37">
        <v>2.751541284475528</v>
      </c>
    </row>
    <row r="38" spans="1:12" s="58" customFormat="1">
      <c r="A38" t="s">
        <v>258</v>
      </c>
      <c r="B38" t="s">
        <v>266</v>
      </c>
      <c r="C38">
        <v>25019</v>
      </c>
      <c r="D38" t="s">
        <v>165</v>
      </c>
      <c r="E38">
        <v>327</v>
      </c>
      <c r="F38" t="s">
        <v>74</v>
      </c>
      <c r="G38" t="s">
        <v>70</v>
      </c>
      <c r="H38">
        <v>31</v>
      </c>
      <c r="I38">
        <v>1.032515484536767</v>
      </c>
      <c r="J38">
        <v>4.158612319883323E-2</v>
      </c>
      <c r="K38">
        <v>0.68691882617420152</v>
      </c>
      <c r="L38">
        <v>1.5363709609107941</v>
      </c>
    </row>
    <row r="39" spans="1:12" s="58" customFormat="1">
      <c r="A39" t="s">
        <v>258</v>
      </c>
      <c r="B39" t="s">
        <v>266</v>
      </c>
      <c r="C39">
        <v>25019</v>
      </c>
      <c r="D39" t="s">
        <v>165</v>
      </c>
      <c r="E39">
        <v>327</v>
      </c>
      <c r="F39" t="s">
        <v>74</v>
      </c>
      <c r="G39" t="s">
        <v>71</v>
      </c>
      <c r="H39">
        <v>31</v>
      </c>
      <c r="I39">
        <v>1.436666176595891</v>
      </c>
      <c r="J39">
        <v>3.8378651867000652E-2</v>
      </c>
      <c r="K39">
        <v>1.095429169094978</v>
      </c>
      <c r="L39">
        <v>1.883228181944488</v>
      </c>
    </row>
    <row r="40" spans="1:12" s="58" customFormat="1">
      <c r="A40" t="s">
        <v>258</v>
      </c>
      <c r="B40" t="s">
        <v>266</v>
      </c>
      <c r="C40">
        <v>25019</v>
      </c>
      <c r="D40" t="s">
        <v>165</v>
      </c>
      <c r="E40">
        <v>327</v>
      </c>
      <c r="F40" t="s">
        <v>74</v>
      </c>
      <c r="G40" t="s">
        <v>72</v>
      </c>
      <c r="H40">
        <v>330</v>
      </c>
      <c r="I40">
        <v>0.65548461328148044</v>
      </c>
      <c r="J40">
        <v>1.4038492815965781E-2</v>
      </c>
      <c r="K40">
        <v>-0.11619929851101379</v>
      </c>
      <c r="L40">
        <v>1.163543269433901</v>
      </c>
    </row>
    <row r="41" spans="1:12" s="58" customFormat="1">
      <c r="A41" t="s">
        <v>258</v>
      </c>
      <c r="B41" t="s">
        <v>266</v>
      </c>
      <c r="C41">
        <v>25019</v>
      </c>
      <c r="D41" t="s">
        <v>165</v>
      </c>
      <c r="E41">
        <v>327</v>
      </c>
      <c r="F41" t="s">
        <v>74</v>
      </c>
      <c r="G41" t="s">
        <v>73</v>
      </c>
      <c r="H41">
        <v>330</v>
      </c>
      <c r="I41">
        <v>1.1424400022074961</v>
      </c>
      <c r="J41">
        <v>1.381092653768322E-2</v>
      </c>
      <c r="K41">
        <v>0.45291627853021532</v>
      </c>
      <c r="L41">
        <v>1.7064950913172889</v>
      </c>
    </row>
    <row r="42" spans="1:12" s="58" customFormat="1">
      <c r="A42" t="s">
        <v>258</v>
      </c>
      <c r="B42" t="s">
        <v>267</v>
      </c>
      <c r="C42">
        <v>25021</v>
      </c>
      <c r="D42" t="s">
        <v>165</v>
      </c>
      <c r="E42">
        <v>327</v>
      </c>
      <c r="F42" t="s">
        <v>74</v>
      </c>
      <c r="G42" t="s">
        <v>70</v>
      </c>
      <c r="H42">
        <v>1</v>
      </c>
      <c r="I42">
        <v>1.289430524150885</v>
      </c>
      <c r="J42"/>
      <c r="K42">
        <v>1.289430524150885</v>
      </c>
      <c r="L42">
        <v>1.289430524150885</v>
      </c>
    </row>
    <row r="43" spans="1:12" s="58" customFormat="1">
      <c r="A43" t="s">
        <v>258</v>
      </c>
      <c r="B43" t="s">
        <v>267</v>
      </c>
      <c r="C43">
        <v>25021</v>
      </c>
      <c r="D43" t="s">
        <v>165</v>
      </c>
      <c r="E43">
        <v>327</v>
      </c>
      <c r="F43" t="s">
        <v>74</v>
      </c>
      <c r="G43" t="s">
        <v>71</v>
      </c>
      <c r="H43">
        <v>1</v>
      </c>
      <c r="I43">
        <v>2.086808532865104</v>
      </c>
      <c r="J43"/>
      <c r="K43">
        <v>2.086808532865104</v>
      </c>
      <c r="L43">
        <v>2.086808532865104</v>
      </c>
    </row>
    <row r="44" spans="1:12" s="58" customFormat="1">
      <c r="A44" t="s">
        <v>258</v>
      </c>
      <c r="B44" t="s">
        <v>267</v>
      </c>
      <c r="C44">
        <v>25021</v>
      </c>
      <c r="D44" t="s">
        <v>165</v>
      </c>
      <c r="E44">
        <v>327</v>
      </c>
      <c r="F44" t="s">
        <v>74</v>
      </c>
      <c r="G44" t="s">
        <v>72</v>
      </c>
      <c r="H44">
        <v>89</v>
      </c>
      <c r="I44">
        <v>0.5014863608211344</v>
      </c>
      <c r="J44">
        <v>4.182853783193255E-2</v>
      </c>
      <c r="K44">
        <v>-8.5994317453842159E-2</v>
      </c>
      <c r="L44">
        <v>1.6577644911918139</v>
      </c>
    </row>
    <row r="45" spans="1:12" s="58" customFormat="1">
      <c r="A45" t="s">
        <v>258</v>
      </c>
      <c r="B45" t="s">
        <v>267</v>
      </c>
      <c r="C45">
        <v>25021</v>
      </c>
      <c r="D45" t="s">
        <v>165</v>
      </c>
      <c r="E45">
        <v>327</v>
      </c>
      <c r="F45" t="s">
        <v>74</v>
      </c>
      <c r="G45" t="s">
        <v>73</v>
      </c>
      <c r="H45">
        <v>89</v>
      </c>
      <c r="I45">
        <v>1.22155370391468</v>
      </c>
      <c r="J45">
        <v>4.5919494667392563E-2</v>
      </c>
      <c r="K45">
        <v>0.52552479745480429</v>
      </c>
      <c r="L45">
        <v>2.751541284475528</v>
      </c>
    </row>
    <row r="46" spans="1:12" s="58" customFormat="1">
      <c r="A46" t="s">
        <v>258</v>
      </c>
      <c r="B46" t="s">
        <v>268</v>
      </c>
      <c r="C46">
        <v>25023</v>
      </c>
      <c r="D46" t="s">
        <v>165</v>
      </c>
      <c r="E46">
        <v>327</v>
      </c>
      <c r="F46" t="s">
        <v>74</v>
      </c>
      <c r="G46" t="s">
        <v>70</v>
      </c>
      <c r="H46">
        <v>1</v>
      </c>
      <c r="I46">
        <v>1.289430524150885</v>
      </c>
      <c r="J46"/>
      <c r="K46">
        <v>1.289430524150885</v>
      </c>
      <c r="L46">
        <v>1.289430524150885</v>
      </c>
    </row>
    <row r="47" spans="1:12" s="58" customFormat="1">
      <c r="A47" t="s">
        <v>258</v>
      </c>
      <c r="B47" t="s">
        <v>268</v>
      </c>
      <c r="C47">
        <v>25023</v>
      </c>
      <c r="D47" t="s">
        <v>165</v>
      </c>
      <c r="E47">
        <v>327</v>
      </c>
      <c r="F47" t="s">
        <v>74</v>
      </c>
      <c r="G47" t="s">
        <v>71</v>
      </c>
      <c r="H47">
        <v>1</v>
      </c>
      <c r="I47">
        <v>2.086808532865104</v>
      </c>
      <c r="J47"/>
      <c r="K47">
        <v>2.086808532865104</v>
      </c>
      <c r="L47">
        <v>2.086808532865104</v>
      </c>
    </row>
    <row r="48" spans="1:12" s="58" customFormat="1">
      <c r="A48" t="s">
        <v>258</v>
      </c>
      <c r="B48" t="s">
        <v>268</v>
      </c>
      <c r="C48">
        <v>25023</v>
      </c>
      <c r="D48" t="s">
        <v>165</v>
      </c>
      <c r="E48">
        <v>327</v>
      </c>
      <c r="F48" t="s">
        <v>74</v>
      </c>
      <c r="G48" t="s">
        <v>72</v>
      </c>
      <c r="H48">
        <v>89</v>
      </c>
      <c r="I48">
        <v>0.5014863608211344</v>
      </c>
      <c r="J48">
        <v>4.182853783193255E-2</v>
      </c>
      <c r="K48">
        <v>-8.5994317453842159E-2</v>
      </c>
      <c r="L48">
        <v>1.6577644911918139</v>
      </c>
    </row>
    <row r="49" spans="1:12" s="58" customFormat="1">
      <c r="A49" t="s">
        <v>258</v>
      </c>
      <c r="B49" t="s">
        <v>268</v>
      </c>
      <c r="C49">
        <v>25023</v>
      </c>
      <c r="D49" t="s">
        <v>165</v>
      </c>
      <c r="E49">
        <v>327</v>
      </c>
      <c r="F49" t="s">
        <v>74</v>
      </c>
      <c r="G49" t="s">
        <v>73</v>
      </c>
      <c r="H49">
        <v>89</v>
      </c>
      <c r="I49">
        <v>1.22155370391468</v>
      </c>
      <c r="J49">
        <v>4.5919494667392563E-2</v>
      </c>
      <c r="K49">
        <v>0.52552479745480429</v>
      </c>
      <c r="L49">
        <v>2.751541284475528</v>
      </c>
    </row>
    <row r="50" spans="1:12" s="58" customFormat="1">
      <c r="A50" t="s">
        <v>258</v>
      </c>
      <c r="B50" t="s">
        <v>269</v>
      </c>
      <c r="C50">
        <v>25025</v>
      </c>
      <c r="D50" t="s">
        <v>165</v>
      </c>
      <c r="E50">
        <v>327</v>
      </c>
      <c r="F50" t="s">
        <v>74</v>
      </c>
      <c r="G50" t="s">
        <v>70</v>
      </c>
      <c r="H50">
        <v>1</v>
      </c>
      <c r="I50">
        <v>1.289430524150885</v>
      </c>
      <c r="J50"/>
      <c r="K50">
        <v>1.289430524150885</v>
      </c>
      <c r="L50">
        <v>1.289430524150885</v>
      </c>
    </row>
    <row r="51" spans="1:12" s="58" customFormat="1">
      <c r="A51" t="s">
        <v>258</v>
      </c>
      <c r="B51" t="s">
        <v>269</v>
      </c>
      <c r="C51">
        <v>25025</v>
      </c>
      <c r="D51" t="s">
        <v>165</v>
      </c>
      <c r="E51">
        <v>327</v>
      </c>
      <c r="F51" t="s">
        <v>74</v>
      </c>
      <c r="G51" t="s">
        <v>71</v>
      </c>
      <c r="H51">
        <v>1</v>
      </c>
      <c r="I51">
        <v>2.086808532865104</v>
      </c>
      <c r="J51"/>
      <c r="K51">
        <v>2.086808532865104</v>
      </c>
      <c r="L51">
        <v>2.086808532865104</v>
      </c>
    </row>
    <row r="52" spans="1:12" s="58" customFormat="1">
      <c r="A52" t="s">
        <v>258</v>
      </c>
      <c r="B52" t="s">
        <v>269</v>
      </c>
      <c r="C52">
        <v>25025</v>
      </c>
      <c r="D52" t="s">
        <v>165</v>
      </c>
      <c r="E52">
        <v>327</v>
      </c>
      <c r="F52" t="s">
        <v>74</v>
      </c>
      <c r="G52" t="s">
        <v>72</v>
      </c>
      <c r="H52">
        <v>89</v>
      </c>
      <c r="I52">
        <v>0.5014863608211344</v>
      </c>
      <c r="J52">
        <v>4.182853783193255E-2</v>
      </c>
      <c r="K52">
        <v>-8.5994317453842159E-2</v>
      </c>
      <c r="L52">
        <v>1.6577644911918139</v>
      </c>
    </row>
    <row r="53" spans="1:12" s="58" customFormat="1">
      <c r="A53" t="s">
        <v>258</v>
      </c>
      <c r="B53" t="s">
        <v>269</v>
      </c>
      <c r="C53">
        <v>25025</v>
      </c>
      <c r="D53" t="s">
        <v>165</v>
      </c>
      <c r="E53">
        <v>327</v>
      </c>
      <c r="F53" t="s">
        <v>74</v>
      </c>
      <c r="G53" t="s">
        <v>73</v>
      </c>
      <c r="H53">
        <v>89</v>
      </c>
      <c r="I53">
        <v>1.22155370391468</v>
      </c>
      <c r="J53">
        <v>4.5919494667392563E-2</v>
      </c>
      <c r="K53">
        <v>0.52552479745480429</v>
      </c>
      <c r="L53">
        <v>2.751541284475528</v>
      </c>
    </row>
    <row r="54" spans="1:12" s="58" customFormat="1">
      <c r="A54" t="s">
        <v>258</v>
      </c>
      <c r="B54" t="s">
        <v>270</v>
      </c>
      <c r="C54">
        <v>25027</v>
      </c>
      <c r="D54" t="s">
        <v>165</v>
      </c>
      <c r="E54">
        <v>327</v>
      </c>
      <c r="F54" t="s">
        <v>74</v>
      </c>
      <c r="G54" t="s">
        <v>70</v>
      </c>
      <c r="H54">
        <v>1</v>
      </c>
      <c r="I54">
        <v>1.289430524150885</v>
      </c>
      <c r="J54"/>
      <c r="K54">
        <v>1.289430524150885</v>
      </c>
      <c r="L54">
        <v>1.289430524150885</v>
      </c>
    </row>
    <row r="55" spans="1:12" s="58" customFormat="1">
      <c r="A55" t="s">
        <v>258</v>
      </c>
      <c r="B55" t="s">
        <v>270</v>
      </c>
      <c r="C55">
        <v>25027</v>
      </c>
      <c r="D55" t="s">
        <v>165</v>
      </c>
      <c r="E55">
        <v>327</v>
      </c>
      <c r="F55" t="s">
        <v>74</v>
      </c>
      <c r="G55" t="s">
        <v>71</v>
      </c>
      <c r="H55">
        <v>1</v>
      </c>
      <c r="I55">
        <v>2.086808532865104</v>
      </c>
      <c r="J55"/>
      <c r="K55">
        <v>2.086808532865104</v>
      </c>
      <c r="L55">
        <v>2.086808532865104</v>
      </c>
    </row>
    <row r="56" spans="1:12" s="58" customFormat="1">
      <c r="A56" t="s">
        <v>258</v>
      </c>
      <c r="B56" t="s">
        <v>270</v>
      </c>
      <c r="C56">
        <v>25027</v>
      </c>
      <c r="D56" t="s">
        <v>165</v>
      </c>
      <c r="E56">
        <v>327</v>
      </c>
      <c r="F56" t="s">
        <v>74</v>
      </c>
      <c r="G56" t="s">
        <v>72</v>
      </c>
      <c r="H56">
        <v>89</v>
      </c>
      <c r="I56">
        <v>0.5014863608211344</v>
      </c>
      <c r="J56">
        <v>4.182853783193255E-2</v>
      </c>
      <c r="K56">
        <v>-8.5994317453842159E-2</v>
      </c>
      <c r="L56">
        <v>1.6577644911918139</v>
      </c>
    </row>
    <row r="57" spans="1:12" s="58" customFormat="1">
      <c r="A57" t="s">
        <v>258</v>
      </c>
      <c r="B57" t="s">
        <v>270</v>
      </c>
      <c r="C57">
        <v>25027</v>
      </c>
      <c r="D57" t="s">
        <v>165</v>
      </c>
      <c r="E57">
        <v>327</v>
      </c>
      <c r="F57" t="s">
        <v>74</v>
      </c>
      <c r="G57" t="s">
        <v>73</v>
      </c>
      <c r="H57">
        <v>89</v>
      </c>
      <c r="I57">
        <v>1.22155370391468</v>
      </c>
      <c r="J57">
        <v>4.5919494667392563E-2</v>
      </c>
      <c r="K57">
        <v>0.52552479745480429</v>
      </c>
      <c r="L57">
        <v>2.751541284475528</v>
      </c>
    </row>
    <row r="58" spans="1:12" s="58" customFormat="1">
      <c r="A58" t="s">
        <v>258</v>
      </c>
      <c r="B58" t="s">
        <v>259</v>
      </c>
      <c r="C58">
        <v>25001</v>
      </c>
      <c r="D58" t="s">
        <v>136</v>
      </c>
      <c r="E58">
        <v>340</v>
      </c>
      <c r="F58" t="s">
        <v>76</v>
      </c>
      <c r="G58" t="s">
        <v>77</v>
      </c>
      <c r="H58">
        <v>31</v>
      </c>
      <c r="I58">
        <v>0.6323140834920431</v>
      </c>
      <c r="J58">
        <v>4.6673431594771261E-2</v>
      </c>
      <c r="K58">
        <v>0.17075803954848101</v>
      </c>
      <c r="L58">
        <v>1.1558642644874531</v>
      </c>
    </row>
    <row r="59" spans="1:12" s="58" customFormat="1">
      <c r="A59" t="s">
        <v>258</v>
      </c>
      <c r="B59" t="s">
        <v>259</v>
      </c>
      <c r="C59">
        <v>25001</v>
      </c>
      <c r="D59" t="s">
        <v>136</v>
      </c>
      <c r="E59">
        <v>340</v>
      </c>
      <c r="F59" t="s">
        <v>76</v>
      </c>
      <c r="G59" t="s">
        <v>78</v>
      </c>
      <c r="H59">
        <v>31</v>
      </c>
      <c r="I59">
        <v>0.64542459060605861</v>
      </c>
      <c r="J59">
        <v>3.3960850570095562E-2</v>
      </c>
      <c r="K59">
        <v>0.34857197327337452</v>
      </c>
      <c r="L59">
        <v>1.170210037278012</v>
      </c>
    </row>
    <row r="60" spans="1:12" s="58" customFormat="1">
      <c r="A60" t="s">
        <v>258</v>
      </c>
      <c r="B60" t="s">
        <v>259</v>
      </c>
      <c r="C60">
        <v>25001</v>
      </c>
      <c r="D60" t="s">
        <v>136</v>
      </c>
      <c r="E60">
        <v>340</v>
      </c>
      <c r="F60" t="s">
        <v>76</v>
      </c>
      <c r="G60" t="s">
        <v>79</v>
      </c>
      <c r="H60">
        <v>330</v>
      </c>
      <c r="I60">
        <v>0.40437821558185461</v>
      </c>
      <c r="J60">
        <v>1.321345833371025E-2</v>
      </c>
      <c r="K60">
        <v>-0.11901329955623161</v>
      </c>
      <c r="L60">
        <v>1.101072751681599</v>
      </c>
    </row>
    <row r="61" spans="1:12" s="58" customFormat="1">
      <c r="A61" t="s">
        <v>258</v>
      </c>
      <c r="B61" t="s">
        <v>259</v>
      </c>
      <c r="C61">
        <v>25001</v>
      </c>
      <c r="D61" t="s">
        <v>136</v>
      </c>
      <c r="E61">
        <v>340</v>
      </c>
      <c r="F61" t="s">
        <v>76</v>
      </c>
      <c r="G61" t="s">
        <v>80</v>
      </c>
      <c r="H61">
        <v>330</v>
      </c>
      <c r="I61">
        <v>0.41655764048729171</v>
      </c>
      <c r="J61">
        <v>1.4530841863841451E-2</v>
      </c>
      <c r="K61">
        <v>-3.7491906734603272E-2</v>
      </c>
      <c r="L61">
        <v>1.6012750189378611</v>
      </c>
    </row>
    <row r="62" spans="1:12" s="58" customFormat="1">
      <c r="A62" t="s">
        <v>258</v>
      </c>
      <c r="B62" t="s">
        <v>259</v>
      </c>
      <c r="C62">
        <v>25001</v>
      </c>
      <c r="D62" t="s">
        <v>136</v>
      </c>
      <c r="E62">
        <v>340</v>
      </c>
      <c r="F62" t="s">
        <v>76</v>
      </c>
      <c r="G62" t="s">
        <v>81</v>
      </c>
      <c r="H62">
        <v>31</v>
      </c>
      <c r="I62">
        <v>0.28893117588990219</v>
      </c>
      <c r="J62">
        <v>2.8634471299943079E-2</v>
      </c>
      <c r="K62">
        <v>6.9923757740432482E-2</v>
      </c>
      <c r="L62">
        <v>0.74533926514740045</v>
      </c>
    </row>
    <row r="63" spans="1:12" s="58" customFormat="1">
      <c r="A63" t="s">
        <v>258</v>
      </c>
      <c r="B63" t="s">
        <v>259</v>
      </c>
      <c r="C63">
        <v>25001</v>
      </c>
      <c r="D63" t="s">
        <v>136</v>
      </c>
      <c r="E63">
        <v>340</v>
      </c>
      <c r="F63" t="s">
        <v>76</v>
      </c>
      <c r="G63" t="s">
        <v>82</v>
      </c>
      <c r="H63">
        <v>31</v>
      </c>
      <c r="I63">
        <v>0.29299159466643587</v>
      </c>
      <c r="J63">
        <v>2.338314181670445E-2</v>
      </c>
      <c r="K63">
        <v>8.1800169561946828E-2</v>
      </c>
      <c r="L63">
        <v>0.68712405642636365</v>
      </c>
    </row>
    <row r="64" spans="1:12" s="58" customFormat="1">
      <c r="A64" t="s">
        <v>258</v>
      </c>
      <c r="B64" t="s">
        <v>259</v>
      </c>
      <c r="C64">
        <v>25001</v>
      </c>
      <c r="D64" t="s">
        <v>136</v>
      </c>
      <c r="E64">
        <v>340</v>
      </c>
      <c r="F64" t="s">
        <v>76</v>
      </c>
      <c r="G64" t="s">
        <v>83</v>
      </c>
      <c r="H64">
        <v>330</v>
      </c>
      <c r="I64">
        <v>0.1612395981288324</v>
      </c>
      <c r="J64">
        <v>6.6880559686310331E-3</v>
      </c>
      <c r="K64">
        <v>-7.1879774026057136E-2</v>
      </c>
      <c r="L64">
        <v>0.59958970665801192</v>
      </c>
    </row>
    <row r="65" spans="1:12" s="58" customFormat="1">
      <c r="A65" t="s">
        <v>258</v>
      </c>
      <c r="B65" t="s">
        <v>259</v>
      </c>
      <c r="C65">
        <v>25001</v>
      </c>
      <c r="D65" t="s">
        <v>136</v>
      </c>
      <c r="E65">
        <v>340</v>
      </c>
      <c r="F65" t="s">
        <v>76</v>
      </c>
      <c r="G65" t="s">
        <v>84</v>
      </c>
      <c r="H65">
        <v>330</v>
      </c>
      <c r="I65">
        <v>0.16437657579293741</v>
      </c>
      <c r="J65">
        <v>6.7539360402544442E-3</v>
      </c>
      <c r="K65">
        <v>-3.7491906734603272E-2</v>
      </c>
      <c r="L65">
        <v>0.77889708165191995</v>
      </c>
    </row>
    <row r="66" spans="1:12" s="58" customFormat="1">
      <c r="A66" t="s">
        <v>258</v>
      </c>
      <c r="B66" t="s">
        <v>260</v>
      </c>
      <c r="C66">
        <v>25003</v>
      </c>
      <c r="D66" t="s">
        <v>136</v>
      </c>
      <c r="E66">
        <v>340</v>
      </c>
      <c r="F66" t="s">
        <v>76</v>
      </c>
      <c r="G66" t="s">
        <v>77</v>
      </c>
      <c r="H66">
        <v>1</v>
      </c>
      <c r="I66">
        <v>0.46134973020855929</v>
      </c>
      <c r="J66"/>
      <c r="K66">
        <v>0.46134973020855929</v>
      </c>
      <c r="L66">
        <v>0.46134973020855929</v>
      </c>
    </row>
    <row r="67" spans="1:12" s="58" customFormat="1">
      <c r="A67" t="s">
        <v>258</v>
      </c>
      <c r="B67" t="s">
        <v>260</v>
      </c>
      <c r="C67">
        <v>25003</v>
      </c>
      <c r="D67" t="s">
        <v>136</v>
      </c>
      <c r="E67">
        <v>340</v>
      </c>
      <c r="F67" t="s">
        <v>76</v>
      </c>
      <c r="G67" t="s">
        <v>78</v>
      </c>
      <c r="H67">
        <v>1</v>
      </c>
      <c r="I67">
        <v>0.52953547751244634</v>
      </c>
      <c r="J67"/>
      <c r="K67">
        <v>0.52953547751244634</v>
      </c>
      <c r="L67">
        <v>0.52953547751244634</v>
      </c>
    </row>
    <row r="68" spans="1:12" s="58" customFormat="1">
      <c r="A68" t="s">
        <v>258</v>
      </c>
      <c r="B68" t="s">
        <v>260</v>
      </c>
      <c r="C68">
        <v>25003</v>
      </c>
      <c r="D68" t="s">
        <v>136</v>
      </c>
      <c r="E68">
        <v>340</v>
      </c>
      <c r="F68" t="s">
        <v>76</v>
      </c>
      <c r="G68" t="s">
        <v>79</v>
      </c>
      <c r="H68">
        <v>380</v>
      </c>
      <c r="I68">
        <v>0.21029227401700751</v>
      </c>
      <c r="J68">
        <v>8.8013789483041595E-3</v>
      </c>
      <c r="K68">
        <v>-5.8788858125484657E-2</v>
      </c>
      <c r="L68">
        <v>0.83895354188149951</v>
      </c>
    </row>
    <row r="69" spans="1:12" s="58" customFormat="1">
      <c r="A69" t="s">
        <v>258</v>
      </c>
      <c r="B69" t="s">
        <v>260</v>
      </c>
      <c r="C69">
        <v>25003</v>
      </c>
      <c r="D69" t="s">
        <v>136</v>
      </c>
      <c r="E69">
        <v>340</v>
      </c>
      <c r="F69" t="s">
        <v>76</v>
      </c>
      <c r="G69" t="s">
        <v>80</v>
      </c>
      <c r="H69">
        <v>380</v>
      </c>
      <c r="I69">
        <v>0.15171349123279049</v>
      </c>
      <c r="J69">
        <v>7.6840618527439361E-3</v>
      </c>
      <c r="K69">
        <v>-8.2812156090759384E-2</v>
      </c>
      <c r="L69">
        <v>0.75496413783715177</v>
      </c>
    </row>
    <row r="70" spans="1:12" s="58" customFormat="1">
      <c r="A70" t="s">
        <v>258</v>
      </c>
      <c r="B70" t="s">
        <v>260</v>
      </c>
      <c r="C70">
        <v>25003</v>
      </c>
      <c r="D70" t="s">
        <v>136</v>
      </c>
      <c r="E70">
        <v>340</v>
      </c>
      <c r="F70" t="s">
        <v>76</v>
      </c>
      <c r="G70" t="s">
        <v>81</v>
      </c>
      <c r="H70">
        <v>1</v>
      </c>
      <c r="I70">
        <v>0.1102985487467185</v>
      </c>
      <c r="J70"/>
      <c r="K70">
        <v>0.1102985487467185</v>
      </c>
      <c r="L70">
        <v>0.1102985487467185</v>
      </c>
    </row>
    <row r="71" spans="1:12" s="58" customFormat="1">
      <c r="A71" t="s">
        <v>258</v>
      </c>
      <c r="B71" t="s">
        <v>260</v>
      </c>
      <c r="C71">
        <v>25003</v>
      </c>
      <c r="D71" t="s">
        <v>136</v>
      </c>
      <c r="E71">
        <v>340</v>
      </c>
      <c r="F71" t="s">
        <v>76</v>
      </c>
      <c r="G71" t="s">
        <v>82</v>
      </c>
      <c r="H71">
        <v>1</v>
      </c>
      <c r="I71">
        <v>0.1747769791797821</v>
      </c>
      <c r="J71"/>
      <c r="K71">
        <v>0.1747769791797821</v>
      </c>
      <c r="L71">
        <v>0.1747769791797821</v>
      </c>
    </row>
    <row r="72" spans="1:12" s="58" customFormat="1">
      <c r="A72" t="s">
        <v>258</v>
      </c>
      <c r="B72" t="s">
        <v>260</v>
      </c>
      <c r="C72">
        <v>25003</v>
      </c>
      <c r="D72" t="s">
        <v>136</v>
      </c>
      <c r="E72">
        <v>340</v>
      </c>
      <c r="F72" t="s">
        <v>76</v>
      </c>
      <c r="G72" t="s">
        <v>83</v>
      </c>
      <c r="H72">
        <v>380</v>
      </c>
      <c r="I72">
        <v>0.10266674091844349</v>
      </c>
      <c r="J72">
        <v>4.742027579655513E-3</v>
      </c>
      <c r="K72">
        <v>-3.3083508536242527E-2</v>
      </c>
      <c r="L72">
        <v>0.45339427825308382</v>
      </c>
    </row>
    <row r="73" spans="1:12" s="58" customFormat="1">
      <c r="A73" t="s">
        <v>258</v>
      </c>
      <c r="B73" t="s">
        <v>260</v>
      </c>
      <c r="C73">
        <v>25003</v>
      </c>
      <c r="D73" t="s">
        <v>136</v>
      </c>
      <c r="E73">
        <v>340</v>
      </c>
      <c r="F73" t="s">
        <v>76</v>
      </c>
      <c r="G73" t="s">
        <v>84</v>
      </c>
      <c r="H73">
        <v>380</v>
      </c>
      <c r="I73">
        <v>8.3476702185436791E-2</v>
      </c>
      <c r="J73">
        <v>4.5394843197319127E-3</v>
      </c>
      <c r="K73">
        <v>-4.1018140001828837E-2</v>
      </c>
      <c r="L73">
        <v>0.52539436857604083</v>
      </c>
    </row>
    <row r="74" spans="1:12" s="58" customFormat="1">
      <c r="A74" t="s">
        <v>258</v>
      </c>
      <c r="B74" t="s">
        <v>261</v>
      </c>
      <c r="C74">
        <v>25005</v>
      </c>
      <c r="D74" t="s">
        <v>136</v>
      </c>
      <c r="E74">
        <v>340</v>
      </c>
      <c r="F74" t="s">
        <v>76</v>
      </c>
      <c r="G74" t="s">
        <v>77</v>
      </c>
      <c r="H74">
        <v>1</v>
      </c>
      <c r="I74">
        <v>0.46134973020855929</v>
      </c>
      <c r="J74"/>
      <c r="K74">
        <v>0.46134973020855929</v>
      </c>
      <c r="L74">
        <v>0.46134973020855929</v>
      </c>
    </row>
    <row r="75" spans="1:12" s="58" customFormat="1">
      <c r="A75" t="s">
        <v>258</v>
      </c>
      <c r="B75" t="s">
        <v>261</v>
      </c>
      <c r="C75">
        <v>25005</v>
      </c>
      <c r="D75" t="s">
        <v>136</v>
      </c>
      <c r="E75">
        <v>340</v>
      </c>
      <c r="F75" t="s">
        <v>76</v>
      </c>
      <c r="G75" t="s">
        <v>78</v>
      </c>
      <c r="H75">
        <v>1</v>
      </c>
      <c r="I75">
        <v>0.52953547751244634</v>
      </c>
      <c r="J75"/>
      <c r="K75">
        <v>0.52953547751244634</v>
      </c>
      <c r="L75">
        <v>0.52953547751244634</v>
      </c>
    </row>
    <row r="76" spans="1:12" s="58" customFormat="1">
      <c r="A76" t="s">
        <v>258</v>
      </c>
      <c r="B76" t="s">
        <v>261</v>
      </c>
      <c r="C76">
        <v>25005</v>
      </c>
      <c r="D76" t="s">
        <v>136</v>
      </c>
      <c r="E76">
        <v>340</v>
      </c>
      <c r="F76" t="s">
        <v>76</v>
      </c>
      <c r="G76" t="s">
        <v>79</v>
      </c>
      <c r="H76">
        <v>89</v>
      </c>
      <c r="I76">
        <v>0.17623777239923899</v>
      </c>
      <c r="J76">
        <v>2.3267103905892029E-2</v>
      </c>
      <c r="K76">
        <v>-4.8489759482419403E-2</v>
      </c>
      <c r="L76">
        <v>0.83895354188149951</v>
      </c>
    </row>
    <row r="77" spans="1:12" s="58" customFormat="1">
      <c r="A77" t="s">
        <v>258</v>
      </c>
      <c r="B77" t="s">
        <v>261</v>
      </c>
      <c r="C77">
        <v>25005</v>
      </c>
      <c r="D77" t="s">
        <v>136</v>
      </c>
      <c r="E77">
        <v>340</v>
      </c>
      <c r="F77" t="s">
        <v>76</v>
      </c>
      <c r="G77" t="s">
        <v>80</v>
      </c>
      <c r="H77">
        <v>89</v>
      </c>
      <c r="I77">
        <v>0.12815343597639289</v>
      </c>
      <c r="J77">
        <v>2.070403809021568E-2</v>
      </c>
      <c r="K77">
        <v>-6.281378235197968E-2</v>
      </c>
      <c r="L77">
        <v>0.75496413783715177</v>
      </c>
    </row>
    <row r="78" spans="1:12" s="58" customFormat="1">
      <c r="A78" t="s">
        <v>258</v>
      </c>
      <c r="B78" t="s">
        <v>261</v>
      </c>
      <c r="C78">
        <v>25005</v>
      </c>
      <c r="D78" t="s">
        <v>136</v>
      </c>
      <c r="E78">
        <v>340</v>
      </c>
      <c r="F78" t="s">
        <v>76</v>
      </c>
      <c r="G78" t="s">
        <v>81</v>
      </c>
      <c r="H78">
        <v>1</v>
      </c>
      <c r="I78">
        <v>0.1102985487467185</v>
      </c>
      <c r="J78"/>
      <c r="K78">
        <v>0.1102985487467185</v>
      </c>
      <c r="L78">
        <v>0.1102985487467185</v>
      </c>
    </row>
    <row r="79" spans="1:12" s="58" customFormat="1">
      <c r="A79" t="s">
        <v>258</v>
      </c>
      <c r="B79" t="s">
        <v>261</v>
      </c>
      <c r="C79">
        <v>25005</v>
      </c>
      <c r="D79" t="s">
        <v>136</v>
      </c>
      <c r="E79">
        <v>340</v>
      </c>
      <c r="F79" t="s">
        <v>76</v>
      </c>
      <c r="G79" t="s">
        <v>82</v>
      </c>
      <c r="H79">
        <v>1</v>
      </c>
      <c r="I79">
        <v>0.1747769791797821</v>
      </c>
      <c r="J79"/>
      <c r="K79">
        <v>0.1747769791797821</v>
      </c>
      <c r="L79">
        <v>0.1747769791797821</v>
      </c>
    </row>
    <row r="80" spans="1:12" s="58" customFormat="1">
      <c r="A80" t="s">
        <v>258</v>
      </c>
      <c r="B80" t="s">
        <v>261</v>
      </c>
      <c r="C80">
        <v>25005</v>
      </c>
      <c r="D80" t="s">
        <v>136</v>
      </c>
      <c r="E80">
        <v>340</v>
      </c>
      <c r="F80" t="s">
        <v>76</v>
      </c>
      <c r="G80" t="s">
        <v>83</v>
      </c>
      <c r="H80">
        <v>89</v>
      </c>
      <c r="I80">
        <v>6.9300140741541713E-2</v>
      </c>
      <c r="J80">
        <v>8.7991082074030114E-3</v>
      </c>
      <c r="K80">
        <v>-3.3083508536242527E-2</v>
      </c>
      <c r="L80">
        <v>0.32520912988889872</v>
      </c>
    </row>
    <row r="81" spans="1:12" s="58" customFormat="1">
      <c r="A81" t="s">
        <v>258</v>
      </c>
      <c r="B81" t="s">
        <v>261</v>
      </c>
      <c r="C81">
        <v>25005</v>
      </c>
      <c r="D81" t="s">
        <v>136</v>
      </c>
      <c r="E81">
        <v>340</v>
      </c>
      <c r="F81" t="s">
        <v>76</v>
      </c>
      <c r="G81" t="s">
        <v>84</v>
      </c>
      <c r="H81">
        <v>89</v>
      </c>
      <c r="I81">
        <v>5.8037796815863928E-2</v>
      </c>
      <c r="J81">
        <v>9.5939518964295988E-3</v>
      </c>
      <c r="K81">
        <v>-4.1018140001828837E-2</v>
      </c>
      <c r="L81">
        <v>0.34420773674761179</v>
      </c>
    </row>
    <row r="82" spans="1:12" s="58" customFormat="1">
      <c r="A82" t="s">
        <v>258</v>
      </c>
      <c r="B82" t="s">
        <v>262</v>
      </c>
      <c r="C82">
        <v>25007</v>
      </c>
      <c r="D82" t="s">
        <v>136</v>
      </c>
      <c r="E82">
        <v>340</v>
      </c>
      <c r="F82" t="s">
        <v>76</v>
      </c>
      <c r="G82" t="s">
        <v>77</v>
      </c>
      <c r="H82">
        <v>31</v>
      </c>
      <c r="I82">
        <v>0.6323140834920431</v>
      </c>
      <c r="J82">
        <v>4.6673431594771261E-2</v>
      </c>
      <c r="K82">
        <v>0.17075803954848101</v>
      </c>
      <c r="L82">
        <v>1.1558642644874531</v>
      </c>
    </row>
    <row r="83" spans="1:12" s="58" customFormat="1">
      <c r="A83" t="s">
        <v>258</v>
      </c>
      <c r="B83" t="s">
        <v>262</v>
      </c>
      <c r="C83">
        <v>25007</v>
      </c>
      <c r="D83" t="s">
        <v>136</v>
      </c>
      <c r="E83">
        <v>340</v>
      </c>
      <c r="F83" t="s">
        <v>76</v>
      </c>
      <c r="G83" t="s">
        <v>78</v>
      </c>
      <c r="H83">
        <v>31</v>
      </c>
      <c r="I83">
        <v>0.64542459060605861</v>
      </c>
      <c r="J83">
        <v>3.3960850570095562E-2</v>
      </c>
      <c r="K83">
        <v>0.34857197327337452</v>
      </c>
      <c r="L83">
        <v>1.170210037278012</v>
      </c>
    </row>
    <row r="84" spans="1:12" s="58" customFormat="1">
      <c r="A84" t="s">
        <v>258</v>
      </c>
      <c r="B84" t="s">
        <v>262</v>
      </c>
      <c r="C84">
        <v>25007</v>
      </c>
      <c r="D84" t="s">
        <v>136</v>
      </c>
      <c r="E84">
        <v>340</v>
      </c>
      <c r="F84" t="s">
        <v>76</v>
      </c>
      <c r="G84" t="s">
        <v>79</v>
      </c>
      <c r="H84">
        <v>330</v>
      </c>
      <c r="I84">
        <v>0.40437821558185461</v>
      </c>
      <c r="J84">
        <v>1.321345833371025E-2</v>
      </c>
      <c r="K84">
        <v>-0.11901329955623161</v>
      </c>
      <c r="L84">
        <v>1.101072751681599</v>
      </c>
    </row>
    <row r="85" spans="1:12" s="58" customFormat="1">
      <c r="A85" t="s">
        <v>258</v>
      </c>
      <c r="B85" t="s">
        <v>262</v>
      </c>
      <c r="C85">
        <v>25007</v>
      </c>
      <c r="D85" t="s">
        <v>136</v>
      </c>
      <c r="E85">
        <v>340</v>
      </c>
      <c r="F85" t="s">
        <v>76</v>
      </c>
      <c r="G85" t="s">
        <v>80</v>
      </c>
      <c r="H85">
        <v>330</v>
      </c>
      <c r="I85">
        <v>0.41655764048729171</v>
      </c>
      <c r="J85">
        <v>1.4530841863841451E-2</v>
      </c>
      <c r="K85">
        <v>-3.7491906734603272E-2</v>
      </c>
      <c r="L85">
        <v>1.6012750189378611</v>
      </c>
    </row>
    <row r="86" spans="1:12" s="58" customFormat="1">
      <c r="A86" t="s">
        <v>258</v>
      </c>
      <c r="B86" t="s">
        <v>262</v>
      </c>
      <c r="C86">
        <v>25007</v>
      </c>
      <c r="D86" t="s">
        <v>136</v>
      </c>
      <c r="E86">
        <v>340</v>
      </c>
      <c r="F86" t="s">
        <v>76</v>
      </c>
      <c r="G86" t="s">
        <v>81</v>
      </c>
      <c r="H86">
        <v>31</v>
      </c>
      <c r="I86">
        <v>0.28893117588990219</v>
      </c>
      <c r="J86">
        <v>2.8634471299943079E-2</v>
      </c>
      <c r="K86">
        <v>6.9923757740432482E-2</v>
      </c>
      <c r="L86">
        <v>0.74533926514740045</v>
      </c>
    </row>
    <row r="87" spans="1:12" s="58" customFormat="1">
      <c r="A87" t="s">
        <v>258</v>
      </c>
      <c r="B87" t="s">
        <v>262</v>
      </c>
      <c r="C87">
        <v>25007</v>
      </c>
      <c r="D87" t="s">
        <v>136</v>
      </c>
      <c r="E87">
        <v>340</v>
      </c>
      <c r="F87" t="s">
        <v>76</v>
      </c>
      <c r="G87" t="s">
        <v>82</v>
      </c>
      <c r="H87">
        <v>31</v>
      </c>
      <c r="I87">
        <v>0.29299159466643587</v>
      </c>
      <c r="J87">
        <v>2.338314181670445E-2</v>
      </c>
      <c r="K87">
        <v>8.1800169561946828E-2</v>
      </c>
      <c r="L87">
        <v>0.68712405642636365</v>
      </c>
    </row>
    <row r="88" spans="1:12" s="58" customFormat="1">
      <c r="A88" t="s">
        <v>258</v>
      </c>
      <c r="B88" t="s">
        <v>262</v>
      </c>
      <c r="C88">
        <v>25007</v>
      </c>
      <c r="D88" t="s">
        <v>136</v>
      </c>
      <c r="E88">
        <v>340</v>
      </c>
      <c r="F88" t="s">
        <v>76</v>
      </c>
      <c r="G88" t="s">
        <v>83</v>
      </c>
      <c r="H88">
        <v>330</v>
      </c>
      <c r="I88">
        <v>0.1612395981288324</v>
      </c>
      <c r="J88">
        <v>6.6880559686310331E-3</v>
      </c>
      <c r="K88">
        <v>-7.1879774026057136E-2</v>
      </c>
      <c r="L88">
        <v>0.59958970665801192</v>
      </c>
    </row>
    <row r="89" spans="1:12" s="58" customFormat="1">
      <c r="A89" t="s">
        <v>258</v>
      </c>
      <c r="B89" t="s">
        <v>262</v>
      </c>
      <c r="C89">
        <v>25007</v>
      </c>
      <c r="D89" t="s">
        <v>136</v>
      </c>
      <c r="E89">
        <v>340</v>
      </c>
      <c r="F89" t="s">
        <v>76</v>
      </c>
      <c r="G89" t="s">
        <v>84</v>
      </c>
      <c r="H89">
        <v>330</v>
      </c>
      <c r="I89">
        <v>0.16437657579293741</v>
      </c>
      <c r="J89">
        <v>6.7539360402544442E-3</v>
      </c>
      <c r="K89">
        <v>-3.7491906734603272E-2</v>
      </c>
      <c r="L89">
        <v>0.77889708165191995</v>
      </c>
    </row>
    <row r="90" spans="1:12" s="58" customFormat="1">
      <c r="A90" t="s">
        <v>258</v>
      </c>
      <c r="B90" t="s">
        <v>263</v>
      </c>
      <c r="C90">
        <v>25009</v>
      </c>
      <c r="D90" t="s">
        <v>136</v>
      </c>
      <c r="E90">
        <v>340</v>
      </c>
      <c r="F90" t="s">
        <v>76</v>
      </c>
      <c r="G90" t="s">
        <v>77</v>
      </c>
      <c r="H90">
        <v>1</v>
      </c>
      <c r="I90">
        <v>0.46134973020855929</v>
      </c>
      <c r="J90"/>
      <c r="K90">
        <v>0.46134973020855929</v>
      </c>
      <c r="L90">
        <v>0.46134973020855929</v>
      </c>
    </row>
    <row r="91" spans="1:12" s="58" customFormat="1">
      <c r="A91" t="s">
        <v>258</v>
      </c>
      <c r="B91" t="s">
        <v>263</v>
      </c>
      <c r="C91">
        <v>25009</v>
      </c>
      <c r="D91" t="s">
        <v>136</v>
      </c>
      <c r="E91">
        <v>340</v>
      </c>
      <c r="F91" t="s">
        <v>76</v>
      </c>
      <c r="G91" t="s">
        <v>78</v>
      </c>
      <c r="H91">
        <v>1</v>
      </c>
      <c r="I91">
        <v>0.52953547751244634</v>
      </c>
      <c r="J91"/>
      <c r="K91">
        <v>0.52953547751244634</v>
      </c>
      <c r="L91">
        <v>0.52953547751244634</v>
      </c>
    </row>
    <row r="92" spans="1:12" s="58" customFormat="1">
      <c r="A92" t="s">
        <v>258</v>
      </c>
      <c r="B92" t="s">
        <v>263</v>
      </c>
      <c r="C92">
        <v>25009</v>
      </c>
      <c r="D92" t="s">
        <v>136</v>
      </c>
      <c r="E92">
        <v>340</v>
      </c>
      <c r="F92" t="s">
        <v>76</v>
      </c>
      <c r="G92" t="s">
        <v>79</v>
      </c>
      <c r="H92">
        <v>89</v>
      </c>
      <c r="I92">
        <v>0.17623777239923899</v>
      </c>
      <c r="J92">
        <v>2.3267103905892029E-2</v>
      </c>
      <c r="K92">
        <v>-4.8489759482419403E-2</v>
      </c>
      <c r="L92">
        <v>0.83895354188149951</v>
      </c>
    </row>
    <row r="93" spans="1:12" s="58" customFormat="1">
      <c r="A93" t="s">
        <v>258</v>
      </c>
      <c r="B93" t="s">
        <v>263</v>
      </c>
      <c r="C93">
        <v>25009</v>
      </c>
      <c r="D93" t="s">
        <v>136</v>
      </c>
      <c r="E93">
        <v>340</v>
      </c>
      <c r="F93" t="s">
        <v>76</v>
      </c>
      <c r="G93" t="s">
        <v>80</v>
      </c>
      <c r="H93">
        <v>89</v>
      </c>
      <c r="I93">
        <v>0.12815343597639289</v>
      </c>
      <c r="J93">
        <v>2.070403809021568E-2</v>
      </c>
      <c r="K93">
        <v>-6.281378235197968E-2</v>
      </c>
      <c r="L93">
        <v>0.75496413783715177</v>
      </c>
    </row>
    <row r="94" spans="1:12" s="58" customFormat="1">
      <c r="A94" t="s">
        <v>258</v>
      </c>
      <c r="B94" t="s">
        <v>263</v>
      </c>
      <c r="C94">
        <v>25009</v>
      </c>
      <c r="D94" t="s">
        <v>136</v>
      </c>
      <c r="E94">
        <v>340</v>
      </c>
      <c r="F94" t="s">
        <v>76</v>
      </c>
      <c r="G94" t="s">
        <v>81</v>
      </c>
      <c r="H94">
        <v>1</v>
      </c>
      <c r="I94">
        <v>0.1102985487467185</v>
      </c>
      <c r="J94"/>
      <c r="K94">
        <v>0.1102985487467185</v>
      </c>
      <c r="L94">
        <v>0.1102985487467185</v>
      </c>
    </row>
    <row r="95" spans="1:12" s="58" customFormat="1">
      <c r="A95" t="s">
        <v>258</v>
      </c>
      <c r="B95" t="s">
        <v>263</v>
      </c>
      <c r="C95">
        <v>25009</v>
      </c>
      <c r="D95" t="s">
        <v>136</v>
      </c>
      <c r="E95">
        <v>340</v>
      </c>
      <c r="F95" t="s">
        <v>76</v>
      </c>
      <c r="G95" t="s">
        <v>82</v>
      </c>
      <c r="H95">
        <v>1</v>
      </c>
      <c r="I95">
        <v>0.1747769791797821</v>
      </c>
      <c r="J95"/>
      <c r="K95">
        <v>0.1747769791797821</v>
      </c>
      <c r="L95">
        <v>0.1747769791797821</v>
      </c>
    </row>
    <row r="96" spans="1:12" s="58" customFormat="1">
      <c r="A96" t="s">
        <v>258</v>
      </c>
      <c r="B96" t="s">
        <v>263</v>
      </c>
      <c r="C96">
        <v>25009</v>
      </c>
      <c r="D96" t="s">
        <v>136</v>
      </c>
      <c r="E96">
        <v>340</v>
      </c>
      <c r="F96" t="s">
        <v>76</v>
      </c>
      <c r="G96" t="s">
        <v>83</v>
      </c>
      <c r="H96">
        <v>89</v>
      </c>
      <c r="I96">
        <v>6.9300140741541713E-2</v>
      </c>
      <c r="J96">
        <v>8.7991082074030114E-3</v>
      </c>
      <c r="K96">
        <v>-3.3083508536242527E-2</v>
      </c>
      <c r="L96">
        <v>0.32520912988889872</v>
      </c>
    </row>
    <row r="97" spans="1:12" s="58" customFormat="1">
      <c r="A97" t="s">
        <v>258</v>
      </c>
      <c r="B97" t="s">
        <v>263</v>
      </c>
      <c r="C97">
        <v>25009</v>
      </c>
      <c r="D97" t="s">
        <v>136</v>
      </c>
      <c r="E97">
        <v>340</v>
      </c>
      <c r="F97" t="s">
        <v>76</v>
      </c>
      <c r="G97" t="s">
        <v>84</v>
      </c>
      <c r="H97">
        <v>89</v>
      </c>
      <c r="I97">
        <v>5.8037796815863928E-2</v>
      </c>
      <c r="J97">
        <v>9.5939518964295988E-3</v>
      </c>
      <c r="K97">
        <v>-4.1018140001828837E-2</v>
      </c>
      <c r="L97">
        <v>0.34420773674761179</v>
      </c>
    </row>
    <row r="98" spans="1:12" s="58" customFormat="1">
      <c r="A98" t="s">
        <v>258</v>
      </c>
      <c r="B98" t="s">
        <v>257</v>
      </c>
      <c r="C98">
        <v>25011</v>
      </c>
      <c r="D98" t="s">
        <v>136</v>
      </c>
      <c r="E98">
        <v>340</v>
      </c>
      <c r="F98" t="s">
        <v>76</v>
      </c>
      <c r="G98" t="s">
        <v>77</v>
      </c>
      <c r="H98">
        <v>1</v>
      </c>
      <c r="I98">
        <v>0.46134973020855929</v>
      </c>
      <c r="J98"/>
      <c r="K98">
        <v>0.46134973020855929</v>
      </c>
      <c r="L98">
        <v>0.46134973020855929</v>
      </c>
    </row>
    <row r="99" spans="1:12" s="58" customFormat="1">
      <c r="A99" t="s">
        <v>258</v>
      </c>
      <c r="B99" t="s">
        <v>257</v>
      </c>
      <c r="C99">
        <v>25011</v>
      </c>
      <c r="D99" t="s">
        <v>136</v>
      </c>
      <c r="E99">
        <v>340</v>
      </c>
      <c r="F99" t="s">
        <v>76</v>
      </c>
      <c r="G99" t="s">
        <v>78</v>
      </c>
      <c r="H99">
        <v>1</v>
      </c>
      <c r="I99">
        <v>0.52953547751244634</v>
      </c>
      <c r="J99"/>
      <c r="K99">
        <v>0.52953547751244634</v>
      </c>
      <c r="L99">
        <v>0.52953547751244634</v>
      </c>
    </row>
    <row r="100" spans="1:12" s="58" customFormat="1">
      <c r="A100" t="s">
        <v>258</v>
      </c>
      <c r="B100" t="s">
        <v>257</v>
      </c>
      <c r="C100">
        <v>25011</v>
      </c>
      <c r="D100" t="s">
        <v>136</v>
      </c>
      <c r="E100">
        <v>340</v>
      </c>
      <c r="F100" t="s">
        <v>76</v>
      </c>
      <c r="G100" t="s">
        <v>79</v>
      </c>
      <c r="H100">
        <v>89</v>
      </c>
      <c r="I100">
        <v>0.17623777239923899</v>
      </c>
      <c r="J100">
        <v>2.3267103905892029E-2</v>
      </c>
      <c r="K100">
        <v>-4.8489759482419403E-2</v>
      </c>
      <c r="L100">
        <v>0.83895354188149951</v>
      </c>
    </row>
    <row r="101" spans="1:12" s="58" customFormat="1">
      <c r="A101" t="s">
        <v>258</v>
      </c>
      <c r="B101" t="s">
        <v>257</v>
      </c>
      <c r="C101">
        <v>25011</v>
      </c>
      <c r="D101" t="s">
        <v>136</v>
      </c>
      <c r="E101">
        <v>340</v>
      </c>
      <c r="F101" t="s">
        <v>76</v>
      </c>
      <c r="G101" t="s">
        <v>80</v>
      </c>
      <c r="H101">
        <v>89</v>
      </c>
      <c r="I101">
        <v>0.12815343597639289</v>
      </c>
      <c r="J101">
        <v>2.070403809021568E-2</v>
      </c>
      <c r="K101">
        <v>-6.281378235197968E-2</v>
      </c>
      <c r="L101">
        <v>0.75496413783715177</v>
      </c>
    </row>
    <row r="102" spans="1:12" s="58" customFormat="1">
      <c r="A102" t="s">
        <v>258</v>
      </c>
      <c r="B102" t="s">
        <v>257</v>
      </c>
      <c r="C102">
        <v>25011</v>
      </c>
      <c r="D102" t="s">
        <v>136</v>
      </c>
      <c r="E102">
        <v>340</v>
      </c>
      <c r="F102" t="s">
        <v>76</v>
      </c>
      <c r="G102" t="s">
        <v>81</v>
      </c>
      <c r="H102">
        <v>1</v>
      </c>
      <c r="I102">
        <v>0.1102985487467185</v>
      </c>
      <c r="J102"/>
      <c r="K102">
        <v>0.1102985487467185</v>
      </c>
      <c r="L102">
        <v>0.1102985487467185</v>
      </c>
    </row>
    <row r="103" spans="1:12" s="58" customFormat="1">
      <c r="A103" t="s">
        <v>258</v>
      </c>
      <c r="B103" t="s">
        <v>257</v>
      </c>
      <c r="C103">
        <v>25011</v>
      </c>
      <c r="D103" t="s">
        <v>136</v>
      </c>
      <c r="E103">
        <v>340</v>
      </c>
      <c r="F103" t="s">
        <v>76</v>
      </c>
      <c r="G103" t="s">
        <v>82</v>
      </c>
      <c r="H103">
        <v>1</v>
      </c>
      <c r="I103">
        <v>0.1747769791797821</v>
      </c>
      <c r="J103"/>
      <c r="K103">
        <v>0.1747769791797821</v>
      </c>
      <c r="L103">
        <v>0.1747769791797821</v>
      </c>
    </row>
    <row r="104" spans="1:12" s="58" customFormat="1">
      <c r="A104" t="s">
        <v>258</v>
      </c>
      <c r="B104" t="s">
        <v>257</v>
      </c>
      <c r="C104">
        <v>25011</v>
      </c>
      <c r="D104" t="s">
        <v>136</v>
      </c>
      <c r="E104">
        <v>340</v>
      </c>
      <c r="F104" t="s">
        <v>76</v>
      </c>
      <c r="G104" t="s">
        <v>83</v>
      </c>
      <c r="H104">
        <v>89</v>
      </c>
      <c r="I104">
        <v>6.9300140741541713E-2</v>
      </c>
      <c r="J104">
        <v>8.7991082074030114E-3</v>
      </c>
      <c r="K104">
        <v>-3.3083508536242527E-2</v>
      </c>
      <c r="L104">
        <v>0.32520912988889872</v>
      </c>
    </row>
    <row r="105" spans="1:12" s="58" customFormat="1">
      <c r="A105" t="s">
        <v>258</v>
      </c>
      <c r="B105" t="s">
        <v>257</v>
      </c>
      <c r="C105">
        <v>25011</v>
      </c>
      <c r="D105" t="s">
        <v>136</v>
      </c>
      <c r="E105">
        <v>340</v>
      </c>
      <c r="F105" t="s">
        <v>76</v>
      </c>
      <c r="G105" t="s">
        <v>84</v>
      </c>
      <c r="H105">
        <v>89</v>
      </c>
      <c r="I105">
        <v>5.8037796815863928E-2</v>
      </c>
      <c r="J105">
        <v>9.5939518964295988E-3</v>
      </c>
      <c r="K105">
        <v>-4.1018140001828837E-2</v>
      </c>
      <c r="L105">
        <v>0.34420773674761179</v>
      </c>
    </row>
    <row r="106" spans="1:12" s="58" customFormat="1">
      <c r="A106" t="s">
        <v>258</v>
      </c>
      <c r="B106" t="s">
        <v>264</v>
      </c>
      <c r="C106">
        <v>25013</v>
      </c>
      <c r="D106" t="s">
        <v>136</v>
      </c>
      <c r="E106">
        <v>340</v>
      </c>
      <c r="F106" t="s">
        <v>76</v>
      </c>
      <c r="G106" t="s">
        <v>77</v>
      </c>
      <c r="H106">
        <v>1</v>
      </c>
      <c r="I106">
        <v>0.46134973020855929</v>
      </c>
      <c r="J106"/>
      <c r="K106">
        <v>0.46134973020855929</v>
      </c>
      <c r="L106">
        <v>0.46134973020855929</v>
      </c>
    </row>
    <row r="107" spans="1:12" s="58" customFormat="1">
      <c r="A107" t="s">
        <v>258</v>
      </c>
      <c r="B107" t="s">
        <v>264</v>
      </c>
      <c r="C107">
        <v>25013</v>
      </c>
      <c r="D107" t="s">
        <v>136</v>
      </c>
      <c r="E107">
        <v>340</v>
      </c>
      <c r="F107" t="s">
        <v>76</v>
      </c>
      <c r="G107" t="s">
        <v>78</v>
      </c>
      <c r="H107">
        <v>1</v>
      </c>
      <c r="I107">
        <v>0.52953547751244634</v>
      </c>
      <c r="J107"/>
      <c r="K107">
        <v>0.52953547751244634</v>
      </c>
      <c r="L107">
        <v>0.52953547751244634</v>
      </c>
    </row>
    <row r="108" spans="1:12" s="58" customFormat="1">
      <c r="A108" t="s">
        <v>258</v>
      </c>
      <c r="B108" t="s">
        <v>264</v>
      </c>
      <c r="C108">
        <v>25013</v>
      </c>
      <c r="D108" t="s">
        <v>136</v>
      </c>
      <c r="E108">
        <v>340</v>
      </c>
      <c r="F108" t="s">
        <v>76</v>
      </c>
      <c r="G108" t="s">
        <v>79</v>
      </c>
      <c r="H108">
        <v>380</v>
      </c>
      <c r="I108">
        <v>0.21029227401700751</v>
      </c>
      <c r="J108">
        <v>8.8013789483041595E-3</v>
      </c>
      <c r="K108">
        <v>-5.8788858125484657E-2</v>
      </c>
      <c r="L108">
        <v>0.83895354188149951</v>
      </c>
    </row>
    <row r="109" spans="1:12" s="58" customFormat="1">
      <c r="A109" t="s">
        <v>258</v>
      </c>
      <c r="B109" t="s">
        <v>264</v>
      </c>
      <c r="C109">
        <v>25013</v>
      </c>
      <c r="D109" t="s">
        <v>136</v>
      </c>
      <c r="E109">
        <v>340</v>
      </c>
      <c r="F109" t="s">
        <v>76</v>
      </c>
      <c r="G109" t="s">
        <v>80</v>
      </c>
      <c r="H109">
        <v>380</v>
      </c>
      <c r="I109">
        <v>0.15171349123279049</v>
      </c>
      <c r="J109">
        <v>7.6840618527439361E-3</v>
      </c>
      <c r="K109">
        <v>-8.2812156090759384E-2</v>
      </c>
      <c r="L109">
        <v>0.75496413783715177</v>
      </c>
    </row>
    <row r="110" spans="1:12" s="58" customFormat="1">
      <c r="A110" t="s">
        <v>258</v>
      </c>
      <c r="B110" t="s">
        <v>264</v>
      </c>
      <c r="C110">
        <v>25013</v>
      </c>
      <c r="D110" t="s">
        <v>136</v>
      </c>
      <c r="E110">
        <v>340</v>
      </c>
      <c r="F110" t="s">
        <v>76</v>
      </c>
      <c r="G110" t="s">
        <v>81</v>
      </c>
      <c r="H110">
        <v>1</v>
      </c>
      <c r="I110">
        <v>0.1102985487467185</v>
      </c>
      <c r="J110"/>
      <c r="K110">
        <v>0.1102985487467185</v>
      </c>
      <c r="L110">
        <v>0.1102985487467185</v>
      </c>
    </row>
    <row r="111" spans="1:12" s="58" customFormat="1">
      <c r="A111" t="s">
        <v>258</v>
      </c>
      <c r="B111" t="s">
        <v>264</v>
      </c>
      <c r="C111">
        <v>25013</v>
      </c>
      <c r="D111" t="s">
        <v>136</v>
      </c>
      <c r="E111">
        <v>340</v>
      </c>
      <c r="F111" t="s">
        <v>76</v>
      </c>
      <c r="G111" t="s">
        <v>82</v>
      </c>
      <c r="H111">
        <v>1</v>
      </c>
      <c r="I111">
        <v>0.1747769791797821</v>
      </c>
      <c r="J111"/>
      <c r="K111">
        <v>0.1747769791797821</v>
      </c>
      <c r="L111">
        <v>0.1747769791797821</v>
      </c>
    </row>
    <row r="112" spans="1:12" s="58" customFormat="1">
      <c r="A112" t="s">
        <v>258</v>
      </c>
      <c r="B112" t="s">
        <v>264</v>
      </c>
      <c r="C112">
        <v>25013</v>
      </c>
      <c r="D112" t="s">
        <v>136</v>
      </c>
      <c r="E112">
        <v>340</v>
      </c>
      <c r="F112" t="s">
        <v>76</v>
      </c>
      <c r="G112" t="s">
        <v>83</v>
      </c>
      <c r="H112">
        <v>380</v>
      </c>
      <c r="I112">
        <v>0.10266674091844349</v>
      </c>
      <c r="J112">
        <v>4.742027579655513E-3</v>
      </c>
      <c r="K112">
        <v>-3.3083508536242527E-2</v>
      </c>
      <c r="L112">
        <v>0.45339427825308382</v>
      </c>
    </row>
    <row r="113" spans="1:12" s="58" customFormat="1">
      <c r="A113" t="s">
        <v>258</v>
      </c>
      <c r="B113" t="s">
        <v>264</v>
      </c>
      <c r="C113">
        <v>25013</v>
      </c>
      <c r="D113" t="s">
        <v>136</v>
      </c>
      <c r="E113">
        <v>340</v>
      </c>
      <c r="F113" t="s">
        <v>76</v>
      </c>
      <c r="G113" t="s">
        <v>84</v>
      </c>
      <c r="H113">
        <v>380</v>
      </c>
      <c r="I113">
        <v>8.3476702185436791E-2</v>
      </c>
      <c r="J113">
        <v>4.5394843197319127E-3</v>
      </c>
      <c r="K113">
        <v>-4.1018140001828837E-2</v>
      </c>
      <c r="L113">
        <v>0.52539436857604083</v>
      </c>
    </row>
    <row r="114" spans="1:12" s="58" customFormat="1">
      <c r="A114" t="s">
        <v>258</v>
      </c>
      <c r="B114" t="s">
        <v>265</v>
      </c>
      <c r="C114">
        <v>25015</v>
      </c>
      <c r="D114" t="s">
        <v>136</v>
      </c>
      <c r="E114">
        <v>340</v>
      </c>
      <c r="F114" t="s">
        <v>76</v>
      </c>
      <c r="G114" t="s">
        <v>77</v>
      </c>
      <c r="H114">
        <v>1</v>
      </c>
      <c r="I114">
        <v>0.46134973020855929</v>
      </c>
      <c r="J114"/>
      <c r="K114">
        <v>0.46134973020855929</v>
      </c>
      <c r="L114">
        <v>0.46134973020855929</v>
      </c>
    </row>
    <row r="115" spans="1:12" s="58" customFormat="1">
      <c r="A115" t="s">
        <v>258</v>
      </c>
      <c r="B115" t="s">
        <v>265</v>
      </c>
      <c r="C115">
        <v>25015</v>
      </c>
      <c r="D115" t="s">
        <v>136</v>
      </c>
      <c r="E115">
        <v>340</v>
      </c>
      <c r="F115" t="s">
        <v>76</v>
      </c>
      <c r="G115" t="s">
        <v>78</v>
      </c>
      <c r="H115">
        <v>1</v>
      </c>
      <c r="I115">
        <v>0.52953547751244634</v>
      </c>
      <c r="J115"/>
      <c r="K115">
        <v>0.52953547751244634</v>
      </c>
      <c r="L115">
        <v>0.52953547751244634</v>
      </c>
    </row>
    <row r="116" spans="1:12" s="58" customFormat="1">
      <c r="A116" t="s">
        <v>258</v>
      </c>
      <c r="B116" t="s">
        <v>265</v>
      </c>
      <c r="C116">
        <v>25015</v>
      </c>
      <c r="D116" t="s">
        <v>136</v>
      </c>
      <c r="E116">
        <v>340</v>
      </c>
      <c r="F116" t="s">
        <v>76</v>
      </c>
      <c r="G116" t="s">
        <v>79</v>
      </c>
      <c r="H116">
        <v>380</v>
      </c>
      <c r="I116">
        <v>0.21029227401700751</v>
      </c>
      <c r="J116">
        <v>8.8013789483041595E-3</v>
      </c>
      <c r="K116">
        <v>-5.8788858125484657E-2</v>
      </c>
      <c r="L116">
        <v>0.83895354188149951</v>
      </c>
    </row>
    <row r="117" spans="1:12" s="58" customFormat="1">
      <c r="A117" t="s">
        <v>258</v>
      </c>
      <c r="B117" t="s">
        <v>265</v>
      </c>
      <c r="C117">
        <v>25015</v>
      </c>
      <c r="D117" t="s">
        <v>136</v>
      </c>
      <c r="E117">
        <v>340</v>
      </c>
      <c r="F117" t="s">
        <v>76</v>
      </c>
      <c r="G117" t="s">
        <v>80</v>
      </c>
      <c r="H117">
        <v>380</v>
      </c>
      <c r="I117">
        <v>0.15171349123279049</v>
      </c>
      <c r="J117">
        <v>7.6840618527439361E-3</v>
      </c>
      <c r="K117">
        <v>-8.2812156090759384E-2</v>
      </c>
      <c r="L117">
        <v>0.75496413783715177</v>
      </c>
    </row>
    <row r="118" spans="1:12" s="58" customFormat="1">
      <c r="A118" t="s">
        <v>258</v>
      </c>
      <c r="B118" t="s">
        <v>265</v>
      </c>
      <c r="C118">
        <v>25015</v>
      </c>
      <c r="D118" t="s">
        <v>136</v>
      </c>
      <c r="E118">
        <v>340</v>
      </c>
      <c r="F118" t="s">
        <v>76</v>
      </c>
      <c r="G118" t="s">
        <v>81</v>
      </c>
      <c r="H118">
        <v>1</v>
      </c>
      <c r="I118">
        <v>0.1102985487467185</v>
      </c>
      <c r="J118"/>
      <c r="K118">
        <v>0.1102985487467185</v>
      </c>
      <c r="L118">
        <v>0.1102985487467185</v>
      </c>
    </row>
    <row r="119" spans="1:12" s="58" customFormat="1">
      <c r="A119" t="s">
        <v>258</v>
      </c>
      <c r="B119" t="s">
        <v>265</v>
      </c>
      <c r="C119">
        <v>25015</v>
      </c>
      <c r="D119" t="s">
        <v>136</v>
      </c>
      <c r="E119">
        <v>340</v>
      </c>
      <c r="F119" t="s">
        <v>76</v>
      </c>
      <c r="G119" t="s">
        <v>82</v>
      </c>
      <c r="H119">
        <v>1</v>
      </c>
      <c r="I119">
        <v>0.1747769791797821</v>
      </c>
      <c r="J119"/>
      <c r="K119">
        <v>0.1747769791797821</v>
      </c>
      <c r="L119">
        <v>0.1747769791797821</v>
      </c>
    </row>
    <row r="120" spans="1:12" s="58" customFormat="1">
      <c r="A120" t="s">
        <v>258</v>
      </c>
      <c r="B120" t="s">
        <v>265</v>
      </c>
      <c r="C120">
        <v>25015</v>
      </c>
      <c r="D120" t="s">
        <v>136</v>
      </c>
      <c r="E120">
        <v>340</v>
      </c>
      <c r="F120" t="s">
        <v>76</v>
      </c>
      <c r="G120" t="s">
        <v>83</v>
      </c>
      <c r="H120">
        <v>380</v>
      </c>
      <c r="I120">
        <v>0.10266674091844349</v>
      </c>
      <c r="J120">
        <v>4.742027579655513E-3</v>
      </c>
      <c r="K120">
        <v>-3.3083508536242527E-2</v>
      </c>
      <c r="L120">
        <v>0.45339427825308382</v>
      </c>
    </row>
    <row r="121" spans="1:12" s="58" customFormat="1">
      <c r="A121" t="s">
        <v>258</v>
      </c>
      <c r="B121" t="s">
        <v>265</v>
      </c>
      <c r="C121">
        <v>25015</v>
      </c>
      <c r="D121" t="s">
        <v>136</v>
      </c>
      <c r="E121">
        <v>340</v>
      </c>
      <c r="F121" t="s">
        <v>76</v>
      </c>
      <c r="G121" t="s">
        <v>84</v>
      </c>
      <c r="H121">
        <v>380</v>
      </c>
      <c r="I121">
        <v>8.3476702185436791E-2</v>
      </c>
      <c r="J121">
        <v>4.5394843197319127E-3</v>
      </c>
      <c r="K121">
        <v>-4.1018140001828837E-2</v>
      </c>
      <c r="L121">
        <v>0.52539436857604083</v>
      </c>
    </row>
    <row r="122" spans="1:12" s="58" customFormat="1">
      <c r="A122" t="s">
        <v>258</v>
      </c>
      <c r="B122" t="s">
        <v>256</v>
      </c>
      <c r="C122">
        <v>25017</v>
      </c>
      <c r="D122" t="s">
        <v>136</v>
      </c>
      <c r="E122">
        <v>340</v>
      </c>
      <c r="F122" t="s">
        <v>76</v>
      </c>
      <c r="G122" t="s">
        <v>77</v>
      </c>
      <c r="H122">
        <v>1</v>
      </c>
      <c r="I122">
        <v>0.46134973020855929</v>
      </c>
      <c r="J122"/>
      <c r="K122">
        <v>0.46134973020855929</v>
      </c>
      <c r="L122">
        <v>0.46134973020855929</v>
      </c>
    </row>
    <row r="123" spans="1:12" s="58" customFormat="1">
      <c r="A123" t="s">
        <v>258</v>
      </c>
      <c r="B123" t="s">
        <v>256</v>
      </c>
      <c r="C123">
        <v>25017</v>
      </c>
      <c r="D123" t="s">
        <v>136</v>
      </c>
      <c r="E123">
        <v>340</v>
      </c>
      <c r="F123" t="s">
        <v>76</v>
      </c>
      <c r="G123" t="s">
        <v>78</v>
      </c>
      <c r="H123">
        <v>1</v>
      </c>
      <c r="I123">
        <v>0.52953547751244634</v>
      </c>
      <c r="J123"/>
      <c r="K123">
        <v>0.52953547751244634</v>
      </c>
      <c r="L123">
        <v>0.52953547751244634</v>
      </c>
    </row>
    <row r="124" spans="1:12" s="58" customFormat="1">
      <c r="A124" t="s">
        <v>258</v>
      </c>
      <c r="B124" t="s">
        <v>256</v>
      </c>
      <c r="C124">
        <v>25017</v>
      </c>
      <c r="D124" t="s">
        <v>136</v>
      </c>
      <c r="E124">
        <v>340</v>
      </c>
      <c r="F124" t="s">
        <v>76</v>
      </c>
      <c r="G124" t="s">
        <v>79</v>
      </c>
      <c r="H124">
        <v>89</v>
      </c>
      <c r="I124">
        <v>0.17623777239923899</v>
      </c>
      <c r="J124">
        <v>2.3267103905892029E-2</v>
      </c>
      <c r="K124">
        <v>-4.8489759482419403E-2</v>
      </c>
      <c r="L124">
        <v>0.83895354188149951</v>
      </c>
    </row>
    <row r="125" spans="1:12" s="58" customFormat="1">
      <c r="A125" t="s">
        <v>258</v>
      </c>
      <c r="B125" t="s">
        <v>256</v>
      </c>
      <c r="C125">
        <v>25017</v>
      </c>
      <c r="D125" t="s">
        <v>136</v>
      </c>
      <c r="E125">
        <v>340</v>
      </c>
      <c r="F125" t="s">
        <v>76</v>
      </c>
      <c r="G125" t="s">
        <v>80</v>
      </c>
      <c r="H125">
        <v>89</v>
      </c>
      <c r="I125">
        <v>0.12815343597639289</v>
      </c>
      <c r="J125">
        <v>2.070403809021568E-2</v>
      </c>
      <c r="K125">
        <v>-6.281378235197968E-2</v>
      </c>
      <c r="L125">
        <v>0.75496413783715177</v>
      </c>
    </row>
    <row r="126" spans="1:12" s="58" customFormat="1">
      <c r="A126" t="s">
        <v>258</v>
      </c>
      <c r="B126" t="s">
        <v>256</v>
      </c>
      <c r="C126">
        <v>25017</v>
      </c>
      <c r="D126" t="s">
        <v>136</v>
      </c>
      <c r="E126">
        <v>340</v>
      </c>
      <c r="F126" t="s">
        <v>76</v>
      </c>
      <c r="G126" t="s">
        <v>81</v>
      </c>
      <c r="H126">
        <v>1</v>
      </c>
      <c r="I126">
        <v>0.1102985487467185</v>
      </c>
      <c r="J126"/>
      <c r="K126">
        <v>0.1102985487467185</v>
      </c>
      <c r="L126">
        <v>0.1102985487467185</v>
      </c>
    </row>
    <row r="127" spans="1:12" s="58" customFormat="1">
      <c r="A127" t="s">
        <v>258</v>
      </c>
      <c r="B127" t="s">
        <v>256</v>
      </c>
      <c r="C127">
        <v>25017</v>
      </c>
      <c r="D127" t="s">
        <v>136</v>
      </c>
      <c r="E127">
        <v>340</v>
      </c>
      <c r="F127" t="s">
        <v>76</v>
      </c>
      <c r="G127" t="s">
        <v>82</v>
      </c>
      <c r="H127">
        <v>1</v>
      </c>
      <c r="I127">
        <v>0.1747769791797821</v>
      </c>
      <c r="J127"/>
      <c r="K127">
        <v>0.1747769791797821</v>
      </c>
      <c r="L127">
        <v>0.1747769791797821</v>
      </c>
    </row>
    <row r="128" spans="1:12" s="58" customFormat="1">
      <c r="A128" t="s">
        <v>258</v>
      </c>
      <c r="B128" t="s">
        <v>256</v>
      </c>
      <c r="C128">
        <v>25017</v>
      </c>
      <c r="D128" t="s">
        <v>136</v>
      </c>
      <c r="E128">
        <v>340</v>
      </c>
      <c r="F128" t="s">
        <v>76</v>
      </c>
      <c r="G128" t="s">
        <v>83</v>
      </c>
      <c r="H128">
        <v>89</v>
      </c>
      <c r="I128">
        <v>6.9300140741541713E-2</v>
      </c>
      <c r="J128">
        <v>8.7991082074030114E-3</v>
      </c>
      <c r="K128">
        <v>-3.3083508536242527E-2</v>
      </c>
      <c r="L128">
        <v>0.32520912988889872</v>
      </c>
    </row>
    <row r="129" spans="1:12" s="58" customFormat="1">
      <c r="A129" t="s">
        <v>258</v>
      </c>
      <c r="B129" t="s">
        <v>256</v>
      </c>
      <c r="C129">
        <v>25017</v>
      </c>
      <c r="D129" t="s">
        <v>136</v>
      </c>
      <c r="E129">
        <v>340</v>
      </c>
      <c r="F129" t="s">
        <v>76</v>
      </c>
      <c r="G129" t="s">
        <v>84</v>
      </c>
      <c r="H129">
        <v>89</v>
      </c>
      <c r="I129">
        <v>5.8037796815863928E-2</v>
      </c>
      <c r="J129">
        <v>9.5939518964295988E-3</v>
      </c>
      <c r="K129">
        <v>-4.1018140001828837E-2</v>
      </c>
      <c r="L129">
        <v>0.34420773674761179</v>
      </c>
    </row>
    <row r="130" spans="1:12" s="58" customFormat="1">
      <c r="A130" t="s">
        <v>258</v>
      </c>
      <c r="B130" t="s">
        <v>266</v>
      </c>
      <c r="C130">
        <v>25019</v>
      </c>
      <c r="D130" t="s">
        <v>136</v>
      </c>
      <c r="E130">
        <v>340</v>
      </c>
      <c r="F130" t="s">
        <v>76</v>
      </c>
      <c r="G130" t="s">
        <v>77</v>
      </c>
      <c r="H130">
        <v>31</v>
      </c>
      <c r="I130">
        <v>0.6323140834920431</v>
      </c>
      <c r="J130">
        <v>4.6673431594771261E-2</v>
      </c>
      <c r="K130">
        <v>0.17075803954848101</v>
      </c>
      <c r="L130">
        <v>1.1558642644874531</v>
      </c>
    </row>
    <row r="131" spans="1:12" s="58" customFormat="1">
      <c r="A131" t="s">
        <v>258</v>
      </c>
      <c r="B131" t="s">
        <v>266</v>
      </c>
      <c r="C131">
        <v>25019</v>
      </c>
      <c r="D131" t="s">
        <v>136</v>
      </c>
      <c r="E131">
        <v>340</v>
      </c>
      <c r="F131" t="s">
        <v>76</v>
      </c>
      <c r="G131" t="s">
        <v>78</v>
      </c>
      <c r="H131">
        <v>31</v>
      </c>
      <c r="I131">
        <v>0.64542459060605861</v>
      </c>
      <c r="J131">
        <v>3.3960850570095562E-2</v>
      </c>
      <c r="K131">
        <v>0.34857197327337452</v>
      </c>
      <c r="L131">
        <v>1.170210037278012</v>
      </c>
    </row>
    <row r="132" spans="1:12" s="58" customFormat="1">
      <c r="A132" t="s">
        <v>258</v>
      </c>
      <c r="B132" t="s">
        <v>266</v>
      </c>
      <c r="C132">
        <v>25019</v>
      </c>
      <c r="D132" t="s">
        <v>136</v>
      </c>
      <c r="E132">
        <v>340</v>
      </c>
      <c r="F132" t="s">
        <v>76</v>
      </c>
      <c r="G132" t="s">
        <v>79</v>
      </c>
      <c r="H132">
        <v>330</v>
      </c>
      <c r="I132">
        <v>0.40437821558185461</v>
      </c>
      <c r="J132">
        <v>1.321345833371025E-2</v>
      </c>
      <c r="K132">
        <v>-0.11901329955623161</v>
      </c>
      <c r="L132">
        <v>1.101072751681599</v>
      </c>
    </row>
    <row r="133" spans="1:12" s="58" customFormat="1">
      <c r="A133" t="s">
        <v>258</v>
      </c>
      <c r="B133" t="s">
        <v>266</v>
      </c>
      <c r="C133">
        <v>25019</v>
      </c>
      <c r="D133" t="s">
        <v>136</v>
      </c>
      <c r="E133">
        <v>340</v>
      </c>
      <c r="F133" t="s">
        <v>76</v>
      </c>
      <c r="G133" t="s">
        <v>80</v>
      </c>
      <c r="H133">
        <v>330</v>
      </c>
      <c r="I133">
        <v>0.41655764048729171</v>
      </c>
      <c r="J133">
        <v>1.4530841863841451E-2</v>
      </c>
      <c r="K133">
        <v>-3.7491906734603272E-2</v>
      </c>
      <c r="L133">
        <v>1.6012750189378611</v>
      </c>
    </row>
    <row r="134" spans="1:12" s="58" customFormat="1">
      <c r="A134" t="s">
        <v>258</v>
      </c>
      <c r="B134" t="s">
        <v>266</v>
      </c>
      <c r="C134">
        <v>25019</v>
      </c>
      <c r="D134" t="s">
        <v>136</v>
      </c>
      <c r="E134">
        <v>340</v>
      </c>
      <c r="F134" t="s">
        <v>76</v>
      </c>
      <c r="G134" t="s">
        <v>81</v>
      </c>
      <c r="H134">
        <v>31</v>
      </c>
      <c r="I134">
        <v>0.28893117588990219</v>
      </c>
      <c r="J134">
        <v>2.8634471299943079E-2</v>
      </c>
      <c r="K134">
        <v>6.9923757740432482E-2</v>
      </c>
      <c r="L134">
        <v>0.74533926514740045</v>
      </c>
    </row>
    <row r="135" spans="1:12" s="58" customFormat="1">
      <c r="A135" t="s">
        <v>258</v>
      </c>
      <c r="B135" t="s">
        <v>266</v>
      </c>
      <c r="C135">
        <v>25019</v>
      </c>
      <c r="D135" t="s">
        <v>136</v>
      </c>
      <c r="E135">
        <v>340</v>
      </c>
      <c r="F135" t="s">
        <v>76</v>
      </c>
      <c r="G135" t="s">
        <v>82</v>
      </c>
      <c r="H135">
        <v>31</v>
      </c>
      <c r="I135">
        <v>0.29299159466643587</v>
      </c>
      <c r="J135">
        <v>2.338314181670445E-2</v>
      </c>
      <c r="K135">
        <v>8.1800169561946828E-2</v>
      </c>
      <c r="L135">
        <v>0.68712405642636365</v>
      </c>
    </row>
    <row r="136" spans="1:12" s="58" customFormat="1">
      <c r="A136" t="s">
        <v>258</v>
      </c>
      <c r="B136" t="s">
        <v>266</v>
      </c>
      <c r="C136">
        <v>25019</v>
      </c>
      <c r="D136" t="s">
        <v>136</v>
      </c>
      <c r="E136">
        <v>340</v>
      </c>
      <c r="F136" t="s">
        <v>76</v>
      </c>
      <c r="G136" t="s">
        <v>83</v>
      </c>
      <c r="H136">
        <v>330</v>
      </c>
      <c r="I136">
        <v>0.1612395981288324</v>
      </c>
      <c r="J136">
        <v>6.6880559686310331E-3</v>
      </c>
      <c r="K136">
        <v>-7.1879774026057136E-2</v>
      </c>
      <c r="L136">
        <v>0.59958970665801192</v>
      </c>
    </row>
    <row r="137" spans="1:12" s="58" customFormat="1">
      <c r="A137" t="s">
        <v>258</v>
      </c>
      <c r="B137" t="s">
        <v>266</v>
      </c>
      <c r="C137">
        <v>25019</v>
      </c>
      <c r="D137" t="s">
        <v>136</v>
      </c>
      <c r="E137">
        <v>340</v>
      </c>
      <c r="F137" t="s">
        <v>76</v>
      </c>
      <c r="G137" t="s">
        <v>84</v>
      </c>
      <c r="H137">
        <v>330</v>
      </c>
      <c r="I137">
        <v>0.16437657579293741</v>
      </c>
      <c r="J137">
        <v>6.7539360402544442E-3</v>
      </c>
      <c r="K137">
        <v>-3.7491906734603272E-2</v>
      </c>
      <c r="L137">
        <v>0.77889708165191995</v>
      </c>
    </row>
    <row r="138" spans="1:12" s="58" customFormat="1">
      <c r="A138" t="s">
        <v>258</v>
      </c>
      <c r="B138" t="s">
        <v>267</v>
      </c>
      <c r="C138">
        <v>25021</v>
      </c>
      <c r="D138" t="s">
        <v>136</v>
      </c>
      <c r="E138">
        <v>340</v>
      </c>
      <c r="F138" t="s">
        <v>76</v>
      </c>
      <c r="G138" t="s">
        <v>77</v>
      </c>
      <c r="H138">
        <v>1</v>
      </c>
      <c r="I138">
        <v>0.46134973020855929</v>
      </c>
      <c r="J138"/>
      <c r="K138">
        <v>0.46134973020855929</v>
      </c>
      <c r="L138">
        <v>0.46134973020855929</v>
      </c>
    </row>
    <row r="139" spans="1:12" s="58" customFormat="1">
      <c r="A139" t="s">
        <v>258</v>
      </c>
      <c r="B139" t="s">
        <v>267</v>
      </c>
      <c r="C139">
        <v>25021</v>
      </c>
      <c r="D139" t="s">
        <v>136</v>
      </c>
      <c r="E139">
        <v>340</v>
      </c>
      <c r="F139" t="s">
        <v>76</v>
      </c>
      <c r="G139" t="s">
        <v>78</v>
      </c>
      <c r="H139">
        <v>1</v>
      </c>
      <c r="I139">
        <v>0.52953547751244634</v>
      </c>
      <c r="J139"/>
      <c r="K139">
        <v>0.52953547751244634</v>
      </c>
      <c r="L139">
        <v>0.52953547751244634</v>
      </c>
    </row>
    <row r="140" spans="1:12" s="58" customFormat="1">
      <c r="A140" t="s">
        <v>258</v>
      </c>
      <c r="B140" t="s">
        <v>267</v>
      </c>
      <c r="C140">
        <v>25021</v>
      </c>
      <c r="D140" t="s">
        <v>136</v>
      </c>
      <c r="E140">
        <v>340</v>
      </c>
      <c r="F140" t="s">
        <v>76</v>
      </c>
      <c r="G140" t="s">
        <v>79</v>
      </c>
      <c r="H140">
        <v>89</v>
      </c>
      <c r="I140">
        <v>0.17623777239923899</v>
      </c>
      <c r="J140">
        <v>2.3267103905892029E-2</v>
      </c>
      <c r="K140">
        <v>-4.8489759482419403E-2</v>
      </c>
      <c r="L140">
        <v>0.83895354188149951</v>
      </c>
    </row>
    <row r="141" spans="1:12" s="58" customFormat="1">
      <c r="A141" t="s">
        <v>258</v>
      </c>
      <c r="B141" t="s">
        <v>267</v>
      </c>
      <c r="C141">
        <v>25021</v>
      </c>
      <c r="D141" t="s">
        <v>136</v>
      </c>
      <c r="E141">
        <v>340</v>
      </c>
      <c r="F141" t="s">
        <v>76</v>
      </c>
      <c r="G141" t="s">
        <v>80</v>
      </c>
      <c r="H141">
        <v>89</v>
      </c>
      <c r="I141">
        <v>0.12815343597639289</v>
      </c>
      <c r="J141">
        <v>2.070403809021568E-2</v>
      </c>
      <c r="K141">
        <v>-6.281378235197968E-2</v>
      </c>
      <c r="L141">
        <v>0.75496413783715177</v>
      </c>
    </row>
    <row r="142" spans="1:12" s="58" customFormat="1">
      <c r="A142" t="s">
        <v>258</v>
      </c>
      <c r="B142" t="s">
        <v>267</v>
      </c>
      <c r="C142">
        <v>25021</v>
      </c>
      <c r="D142" t="s">
        <v>136</v>
      </c>
      <c r="E142">
        <v>340</v>
      </c>
      <c r="F142" t="s">
        <v>76</v>
      </c>
      <c r="G142" t="s">
        <v>81</v>
      </c>
      <c r="H142">
        <v>1</v>
      </c>
      <c r="I142">
        <v>0.1102985487467185</v>
      </c>
      <c r="J142"/>
      <c r="K142">
        <v>0.1102985487467185</v>
      </c>
      <c r="L142">
        <v>0.1102985487467185</v>
      </c>
    </row>
    <row r="143" spans="1:12" s="58" customFormat="1">
      <c r="A143" t="s">
        <v>258</v>
      </c>
      <c r="B143" t="s">
        <v>267</v>
      </c>
      <c r="C143">
        <v>25021</v>
      </c>
      <c r="D143" t="s">
        <v>136</v>
      </c>
      <c r="E143">
        <v>340</v>
      </c>
      <c r="F143" t="s">
        <v>76</v>
      </c>
      <c r="G143" t="s">
        <v>82</v>
      </c>
      <c r="H143">
        <v>1</v>
      </c>
      <c r="I143">
        <v>0.1747769791797821</v>
      </c>
      <c r="J143"/>
      <c r="K143">
        <v>0.1747769791797821</v>
      </c>
      <c r="L143">
        <v>0.1747769791797821</v>
      </c>
    </row>
    <row r="144" spans="1:12" s="58" customFormat="1">
      <c r="A144" t="s">
        <v>258</v>
      </c>
      <c r="B144" t="s">
        <v>267</v>
      </c>
      <c r="C144">
        <v>25021</v>
      </c>
      <c r="D144" t="s">
        <v>136</v>
      </c>
      <c r="E144">
        <v>340</v>
      </c>
      <c r="F144" t="s">
        <v>76</v>
      </c>
      <c r="G144" t="s">
        <v>83</v>
      </c>
      <c r="H144">
        <v>89</v>
      </c>
      <c r="I144">
        <v>6.9300140741541713E-2</v>
      </c>
      <c r="J144">
        <v>8.7991082074030114E-3</v>
      </c>
      <c r="K144">
        <v>-3.3083508536242527E-2</v>
      </c>
      <c r="L144">
        <v>0.32520912988889872</v>
      </c>
    </row>
    <row r="145" spans="1:12" s="58" customFormat="1">
      <c r="A145" t="s">
        <v>258</v>
      </c>
      <c r="B145" t="s">
        <v>267</v>
      </c>
      <c r="C145">
        <v>25021</v>
      </c>
      <c r="D145" t="s">
        <v>136</v>
      </c>
      <c r="E145">
        <v>340</v>
      </c>
      <c r="F145" t="s">
        <v>76</v>
      </c>
      <c r="G145" t="s">
        <v>84</v>
      </c>
      <c r="H145">
        <v>89</v>
      </c>
      <c r="I145">
        <v>5.8037796815863928E-2</v>
      </c>
      <c r="J145">
        <v>9.5939518964295988E-3</v>
      </c>
      <c r="K145">
        <v>-4.1018140001828837E-2</v>
      </c>
      <c r="L145">
        <v>0.34420773674761179</v>
      </c>
    </row>
    <row r="146" spans="1:12" s="58" customFormat="1">
      <c r="A146" t="s">
        <v>258</v>
      </c>
      <c r="B146" t="s">
        <v>268</v>
      </c>
      <c r="C146">
        <v>25023</v>
      </c>
      <c r="D146" t="s">
        <v>136</v>
      </c>
      <c r="E146">
        <v>340</v>
      </c>
      <c r="F146" t="s">
        <v>76</v>
      </c>
      <c r="G146" t="s">
        <v>77</v>
      </c>
      <c r="H146">
        <v>1</v>
      </c>
      <c r="I146">
        <v>0.46134973020855929</v>
      </c>
      <c r="J146"/>
      <c r="K146">
        <v>0.46134973020855929</v>
      </c>
      <c r="L146">
        <v>0.46134973020855929</v>
      </c>
    </row>
    <row r="147" spans="1:12" s="58" customFormat="1">
      <c r="A147" t="s">
        <v>258</v>
      </c>
      <c r="B147" t="s">
        <v>268</v>
      </c>
      <c r="C147">
        <v>25023</v>
      </c>
      <c r="D147" t="s">
        <v>136</v>
      </c>
      <c r="E147">
        <v>340</v>
      </c>
      <c r="F147" t="s">
        <v>76</v>
      </c>
      <c r="G147" t="s">
        <v>78</v>
      </c>
      <c r="H147">
        <v>1</v>
      </c>
      <c r="I147">
        <v>0.52953547751244634</v>
      </c>
      <c r="J147"/>
      <c r="K147">
        <v>0.52953547751244634</v>
      </c>
      <c r="L147">
        <v>0.52953547751244634</v>
      </c>
    </row>
    <row r="148" spans="1:12" s="58" customFormat="1">
      <c r="A148" t="s">
        <v>258</v>
      </c>
      <c r="B148" t="s">
        <v>268</v>
      </c>
      <c r="C148">
        <v>25023</v>
      </c>
      <c r="D148" t="s">
        <v>136</v>
      </c>
      <c r="E148">
        <v>340</v>
      </c>
      <c r="F148" t="s">
        <v>76</v>
      </c>
      <c r="G148" t="s">
        <v>79</v>
      </c>
      <c r="H148">
        <v>89</v>
      </c>
      <c r="I148">
        <v>0.17623777239923899</v>
      </c>
      <c r="J148">
        <v>2.3267103905892029E-2</v>
      </c>
      <c r="K148">
        <v>-4.8489759482419403E-2</v>
      </c>
      <c r="L148">
        <v>0.83895354188149951</v>
      </c>
    </row>
    <row r="149" spans="1:12" s="58" customFormat="1">
      <c r="A149" t="s">
        <v>258</v>
      </c>
      <c r="B149" t="s">
        <v>268</v>
      </c>
      <c r="C149">
        <v>25023</v>
      </c>
      <c r="D149" t="s">
        <v>136</v>
      </c>
      <c r="E149">
        <v>340</v>
      </c>
      <c r="F149" t="s">
        <v>76</v>
      </c>
      <c r="G149" t="s">
        <v>80</v>
      </c>
      <c r="H149">
        <v>89</v>
      </c>
      <c r="I149">
        <v>0.12815343597639289</v>
      </c>
      <c r="J149">
        <v>2.070403809021568E-2</v>
      </c>
      <c r="K149">
        <v>-6.281378235197968E-2</v>
      </c>
      <c r="L149">
        <v>0.75496413783715177</v>
      </c>
    </row>
    <row r="150" spans="1:12" s="58" customFormat="1">
      <c r="A150" t="s">
        <v>258</v>
      </c>
      <c r="B150" t="s">
        <v>268</v>
      </c>
      <c r="C150">
        <v>25023</v>
      </c>
      <c r="D150" t="s">
        <v>136</v>
      </c>
      <c r="E150">
        <v>340</v>
      </c>
      <c r="F150" t="s">
        <v>76</v>
      </c>
      <c r="G150" t="s">
        <v>81</v>
      </c>
      <c r="H150">
        <v>1</v>
      </c>
      <c r="I150">
        <v>0.1102985487467185</v>
      </c>
      <c r="J150"/>
      <c r="K150">
        <v>0.1102985487467185</v>
      </c>
      <c r="L150">
        <v>0.1102985487467185</v>
      </c>
    </row>
    <row r="151" spans="1:12" s="58" customFormat="1">
      <c r="A151" t="s">
        <v>258</v>
      </c>
      <c r="B151" t="s">
        <v>268</v>
      </c>
      <c r="C151">
        <v>25023</v>
      </c>
      <c r="D151" t="s">
        <v>136</v>
      </c>
      <c r="E151">
        <v>340</v>
      </c>
      <c r="F151" t="s">
        <v>76</v>
      </c>
      <c r="G151" t="s">
        <v>82</v>
      </c>
      <c r="H151">
        <v>1</v>
      </c>
      <c r="I151">
        <v>0.1747769791797821</v>
      </c>
      <c r="J151"/>
      <c r="K151">
        <v>0.1747769791797821</v>
      </c>
      <c r="L151">
        <v>0.1747769791797821</v>
      </c>
    </row>
    <row r="152" spans="1:12" s="58" customFormat="1">
      <c r="A152" t="s">
        <v>258</v>
      </c>
      <c r="B152" t="s">
        <v>268</v>
      </c>
      <c r="C152">
        <v>25023</v>
      </c>
      <c r="D152" t="s">
        <v>136</v>
      </c>
      <c r="E152">
        <v>340</v>
      </c>
      <c r="F152" t="s">
        <v>76</v>
      </c>
      <c r="G152" t="s">
        <v>83</v>
      </c>
      <c r="H152">
        <v>89</v>
      </c>
      <c r="I152">
        <v>6.9300140741541713E-2</v>
      </c>
      <c r="J152">
        <v>8.7991082074030114E-3</v>
      </c>
      <c r="K152">
        <v>-3.3083508536242527E-2</v>
      </c>
      <c r="L152">
        <v>0.32520912988889872</v>
      </c>
    </row>
    <row r="153" spans="1:12" s="58" customFormat="1">
      <c r="A153" t="s">
        <v>258</v>
      </c>
      <c r="B153" t="s">
        <v>268</v>
      </c>
      <c r="C153">
        <v>25023</v>
      </c>
      <c r="D153" t="s">
        <v>136</v>
      </c>
      <c r="E153">
        <v>340</v>
      </c>
      <c r="F153" t="s">
        <v>76</v>
      </c>
      <c r="G153" t="s">
        <v>84</v>
      </c>
      <c r="H153">
        <v>89</v>
      </c>
      <c r="I153">
        <v>5.8037796815863928E-2</v>
      </c>
      <c r="J153">
        <v>9.5939518964295988E-3</v>
      </c>
      <c r="K153">
        <v>-4.1018140001828837E-2</v>
      </c>
      <c r="L153">
        <v>0.34420773674761179</v>
      </c>
    </row>
    <row r="154" spans="1:12" s="58" customFormat="1">
      <c r="A154" t="s">
        <v>258</v>
      </c>
      <c r="B154" t="s">
        <v>269</v>
      </c>
      <c r="C154">
        <v>25025</v>
      </c>
      <c r="D154" t="s">
        <v>136</v>
      </c>
      <c r="E154">
        <v>340</v>
      </c>
      <c r="F154" t="s">
        <v>76</v>
      </c>
      <c r="G154" t="s">
        <v>77</v>
      </c>
      <c r="H154">
        <v>1</v>
      </c>
      <c r="I154">
        <v>0.46134973020855929</v>
      </c>
      <c r="J154"/>
      <c r="K154">
        <v>0.46134973020855929</v>
      </c>
      <c r="L154">
        <v>0.46134973020855929</v>
      </c>
    </row>
    <row r="155" spans="1:12" s="58" customFormat="1">
      <c r="A155" t="s">
        <v>258</v>
      </c>
      <c r="B155" t="s">
        <v>269</v>
      </c>
      <c r="C155">
        <v>25025</v>
      </c>
      <c r="D155" t="s">
        <v>136</v>
      </c>
      <c r="E155">
        <v>340</v>
      </c>
      <c r="F155" t="s">
        <v>76</v>
      </c>
      <c r="G155" t="s">
        <v>78</v>
      </c>
      <c r="H155">
        <v>1</v>
      </c>
      <c r="I155">
        <v>0.52953547751244634</v>
      </c>
      <c r="J155"/>
      <c r="K155">
        <v>0.52953547751244634</v>
      </c>
      <c r="L155">
        <v>0.52953547751244634</v>
      </c>
    </row>
    <row r="156" spans="1:12" s="58" customFormat="1">
      <c r="A156" t="s">
        <v>258</v>
      </c>
      <c r="B156" t="s">
        <v>269</v>
      </c>
      <c r="C156">
        <v>25025</v>
      </c>
      <c r="D156" t="s">
        <v>136</v>
      </c>
      <c r="E156">
        <v>340</v>
      </c>
      <c r="F156" t="s">
        <v>76</v>
      </c>
      <c r="G156" t="s">
        <v>79</v>
      </c>
      <c r="H156">
        <v>89</v>
      </c>
      <c r="I156">
        <v>0.17623777239923899</v>
      </c>
      <c r="J156">
        <v>2.3267103905892029E-2</v>
      </c>
      <c r="K156">
        <v>-4.8489759482419403E-2</v>
      </c>
      <c r="L156">
        <v>0.83895354188149951</v>
      </c>
    </row>
    <row r="157" spans="1:12" s="58" customFormat="1">
      <c r="A157" t="s">
        <v>258</v>
      </c>
      <c r="B157" t="s">
        <v>269</v>
      </c>
      <c r="C157">
        <v>25025</v>
      </c>
      <c r="D157" t="s">
        <v>136</v>
      </c>
      <c r="E157">
        <v>340</v>
      </c>
      <c r="F157" t="s">
        <v>76</v>
      </c>
      <c r="G157" t="s">
        <v>80</v>
      </c>
      <c r="H157">
        <v>89</v>
      </c>
      <c r="I157">
        <v>0.12815343597639289</v>
      </c>
      <c r="J157">
        <v>2.070403809021568E-2</v>
      </c>
      <c r="K157">
        <v>-6.281378235197968E-2</v>
      </c>
      <c r="L157">
        <v>0.75496413783715177</v>
      </c>
    </row>
    <row r="158" spans="1:12" s="58" customFormat="1">
      <c r="A158" t="s">
        <v>258</v>
      </c>
      <c r="B158" t="s">
        <v>269</v>
      </c>
      <c r="C158">
        <v>25025</v>
      </c>
      <c r="D158" t="s">
        <v>136</v>
      </c>
      <c r="E158">
        <v>340</v>
      </c>
      <c r="F158" t="s">
        <v>76</v>
      </c>
      <c r="G158" t="s">
        <v>81</v>
      </c>
      <c r="H158">
        <v>1</v>
      </c>
      <c r="I158">
        <v>0.1102985487467185</v>
      </c>
      <c r="J158"/>
      <c r="K158">
        <v>0.1102985487467185</v>
      </c>
      <c r="L158">
        <v>0.1102985487467185</v>
      </c>
    </row>
    <row r="159" spans="1:12" s="58" customFormat="1">
      <c r="A159" t="s">
        <v>258</v>
      </c>
      <c r="B159" t="s">
        <v>269</v>
      </c>
      <c r="C159">
        <v>25025</v>
      </c>
      <c r="D159" t="s">
        <v>136</v>
      </c>
      <c r="E159">
        <v>340</v>
      </c>
      <c r="F159" t="s">
        <v>76</v>
      </c>
      <c r="G159" t="s">
        <v>82</v>
      </c>
      <c r="H159">
        <v>1</v>
      </c>
      <c r="I159">
        <v>0.1747769791797821</v>
      </c>
      <c r="J159"/>
      <c r="K159">
        <v>0.1747769791797821</v>
      </c>
      <c r="L159">
        <v>0.1747769791797821</v>
      </c>
    </row>
    <row r="160" spans="1:12" s="58" customFormat="1">
      <c r="A160" t="s">
        <v>258</v>
      </c>
      <c r="B160" t="s">
        <v>269</v>
      </c>
      <c r="C160">
        <v>25025</v>
      </c>
      <c r="D160" t="s">
        <v>136</v>
      </c>
      <c r="E160">
        <v>340</v>
      </c>
      <c r="F160" t="s">
        <v>76</v>
      </c>
      <c r="G160" t="s">
        <v>83</v>
      </c>
      <c r="H160">
        <v>89</v>
      </c>
      <c r="I160">
        <v>6.9300140741541713E-2</v>
      </c>
      <c r="J160">
        <v>8.7991082074030114E-3</v>
      </c>
      <c r="K160">
        <v>-3.3083508536242527E-2</v>
      </c>
      <c r="L160">
        <v>0.32520912988889872</v>
      </c>
    </row>
    <row r="161" spans="1:12" s="58" customFormat="1">
      <c r="A161" t="s">
        <v>258</v>
      </c>
      <c r="B161" t="s">
        <v>269</v>
      </c>
      <c r="C161">
        <v>25025</v>
      </c>
      <c r="D161" t="s">
        <v>136</v>
      </c>
      <c r="E161">
        <v>340</v>
      </c>
      <c r="F161" t="s">
        <v>76</v>
      </c>
      <c r="G161" t="s">
        <v>84</v>
      </c>
      <c r="H161">
        <v>89</v>
      </c>
      <c r="I161">
        <v>5.8037796815863928E-2</v>
      </c>
      <c r="J161">
        <v>9.5939518964295988E-3</v>
      </c>
      <c r="K161">
        <v>-4.1018140001828837E-2</v>
      </c>
      <c r="L161">
        <v>0.34420773674761179</v>
      </c>
    </row>
    <row r="162" spans="1:12" s="58" customFormat="1">
      <c r="A162" t="s">
        <v>258</v>
      </c>
      <c r="B162" t="s">
        <v>270</v>
      </c>
      <c r="C162">
        <v>25027</v>
      </c>
      <c r="D162" t="s">
        <v>136</v>
      </c>
      <c r="E162">
        <v>340</v>
      </c>
      <c r="F162" t="s">
        <v>76</v>
      </c>
      <c r="G162" t="s">
        <v>77</v>
      </c>
      <c r="H162">
        <v>1</v>
      </c>
      <c r="I162">
        <v>0.46134973020855929</v>
      </c>
      <c r="J162"/>
      <c r="K162">
        <v>0.46134973020855929</v>
      </c>
      <c r="L162">
        <v>0.46134973020855929</v>
      </c>
    </row>
    <row r="163" spans="1:12" s="58" customFormat="1">
      <c r="A163" t="s">
        <v>258</v>
      </c>
      <c r="B163" t="s">
        <v>270</v>
      </c>
      <c r="C163">
        <v>25027</v>
      </c>
      <c r="D163" t="s">
        <v>136</v>
      </c>
      <c r="E163">
        <v>340</v>
      </c>
      <c r="F163" t="s">
        <v>76</v>
      </c>
      <c r="G163" t="s">
        <v>78</v>
      </c>
      <c r="H163">
        <v>1</v>
      </c>
      <c r="I163">
        <v>0.52953547751244634</v>
      </c>
      <c r="J163"/>
      <c r="K163">
        <v>0.52953547751244634</v>
      </c>
      <c r="L163">
        <v>0.52953547751244634</v>
      </c>
    </row>
    <row r="164" spans="1:12" s="58" customFormat="1">
      <c r="A164" t="s">
        <v>258</v>
      </c>
      <c r="B164" t="s">
        <v>270</v>
      </c>
      <c r="C164">
        <v>25027</v>
      </c>
      <c r="D164" t="s">
        <v>136</v>
      </c>
      <c r="E164">
        <v>340</v>
      </c>
      <c r="F164" t="s">
        <v>76</v>
      </c>
      <c r="G164" t="s">
        <v>79</v>
      </c>
      <c r="H164">
        <v>89</v>
      </c>
      <c r="I164">
        <v>0.17623777239923899</v>
      </c>
      <c r="J164">
        <v>2.3267103905892029E-2</v>
      </c>
      <c r="K164">
        <v>-4.8489759482419403E-2</v>
      </c>
      <c r="L164">
        <v>0.83895354188149951</v>
      </c>
    </row>
    <row r="165" spans="1:12" s="58" customFormat="1">
      <c r="A165" t="s">
        <v>258</v>
      </c>
      <c r="B165" t="s">
        <v>270</v>
      </c>
      <c r="C165">
        <v>25027</v>
      </c>
      <c r="D165" t="s">
        <v>136</v>
      </c>
      <c r="E165">
        <v>340</v>
      </c>
      <c r="F165" t="s">
        <v>76</v>
      </c>
      <c r="G165" t="s">
        <v>80</v>
      </c>
      <c r="H165">
        <v>89</v>
      </c>
      <c r="I165">
        <v>0.12815343597639289</v>
      </c>
      <c r="J165">
        <v>2.070403809021568E-2</v>
      </c>
      <c r="K165">
        <v>-6.281378235197968E-2</v>
      </c>
      <c r="L165">
        <v>0.75496413783715177</v>
      </c>
    </row>
    <row r="166" spans="1:12" s="58" customFormat="1">
      <c r="A166" t="s">
        <v>258</v>
      </c>
      <c r="B166" t="s">
        <v>270</v>
      </c>
      <c r="C166">
        <v>25027</v>
      </c>
      <c r="D166" t="s">
        <v>136</v>
      </c>
      <c r="E166">
        <v>340</v>
      </c>
      <c r="F166" t="s">
        <v>76</v>
      </c>
      <c r="G166" t="s">
        <v>81</v>
      </c>
      <c r="H166">
        <v>1</v>
      </c>
      <c r="I166">
        <v>0.1102985487467185</v>
      </c>
      <c r="J166"/>
      <c r="K166">
        <v>0.1102985487467185</v>
      </c>
      <c r="L166">
        <v>0.1102985487467185</v>
      </c>
    </row>
    <row r="167" spans="1:12" s="58" customFormat="1">
      <c r="A167" t="s">
        <v>258</v>
      </c>
      <c r="B167" t="s">
        <v>270</v>
      </c>
      <c r="C167">
        <v>25027</v>
      </c>
      <c r="D167" t="s">
        <v>136</v>
      </c>
      <c r="E167">
        <v>340</v>
      </c>
      <c r="F167" t="s">
        <v>76</v>
      </c>
      <c r="G167" t="s">
        <v>82</v>
      </c>
      <c r="H167">
        <v>1</v>
      </c>
      <c r="I167">
        <v>0.1747769791797821</v>
      </c>
      <c r="J167"/>
      <c r="K167">
        <v>0.1747769791797821</v>
      </c>
      <c r="L167">
        <v>0.1747769791797821</v>
      </c>
    </row>
    <row r="168" spans="1:12" s="58" customFormat="1">
      <c r="A168" t="s">
        <v>258</v>
      </c>
      <c r="B168" t="s">
        <v>270</v>
      </c>
      <c r="C168">
        <v>25027</v>
      </c>
      <c r="D168" t="s">
        <v>136</v>
      </c>
      <c r="E168">
        <v>340</v>
      </c>
      <c r="F168" t="s">
        <v>76</v>
      </c>
      <c r="G168" t="s">
        <v>83</v>
      </c>
      <c r="H168">
        <v>89</v>
      </c>
      <c r="I168">
        <v>6.9300140741541713E-2</v>
      </c>
      <c r="J168">
        <v>8.7991082074030114E-3</v>
      </c>
      <c r="K168">
        <v>-3.3083508536242527E-2</v>
      </c>
      <c r="L168">
        <v>0.32520912988889872</v>
      </c>
    </row>
    <row r="169" spans="1:12" s="58" customFormat="1">
      <c r="A169" t="s">
        <v>258</v>
      </c>
      <c r="B169" t="s">
        <v>270</v>
      </c>
      <c r="C169">
        <v>25027</v>
      </c>
      <c r="D169" t="s">
        <v>136</v>
      </c>
      <c r="E169">
        <v>340</v>
      </c>
      <c r="F169" t="s">
        <v>76</v>
      </c>
      <c r="G169" t="s">
        <v>84</v>
      </c>
      <c r="H169">
        <v>89</v>
      </c>
      <c r="I169">
        <v>5.8037796815863928E-2</v>
      </c>
      <c r="J169">
        <v>9.5939518964295988E-3</v>
      </c>
      <c r="K169">
        <v>-4.1018140001828837E-2</v>
      </c>
      <c r="L169">
        <v>0.34420773674761179</v>
      </c>
    </row>
    <row r="170" spans="1:12" s="58" customFormat="1">
      <c r="A170" t="s">
        <v>258</v>
      </c>
      <c r="B170" t="s">
        <v>259</v>
      </c>
      <c r="C170">
        <v>25001</v>
      </c>
      <c r="D170" t="s">
        <v>165</v>
      </c>
      <c r="E170">
        <v>512</v>
      </c>
      <c r="F170" t="s">
        <v>85</v>
      </c>
      <c r="G170" t="s">
        <v>86</v>
      </c>
      <c r="H170">
        <v>31</v>
      </c>
      <c r="I170">
        <v>1.344551187153622</v>
      </c>
      <c r="J170">
        <v>4.0457521030990172E-2</v>
      </c>
      <c r="K170">
        <v>1.0251664181896629</v>
      </c>
      <c r="L170">
        <v>1.821473357623886</v>
      </c>
    </row>
    <row r="171" spans="1:12" s="58" customFormat="1">
      <c r="A171" t="s">
        <v>258</v>
      </c>
      <c r="B171" t="s">
        <v>259</v>
      </c>
      <c r="C171">
        <v>25001</v>
      </c>
      <c r="D171" t="s">
        <v>165</v>
      </c>
      <c r="E171">
        <v>512</v>
      </c>
      <c r="F171" t="s">
        <v>85</v>
      </c>
      <c r="G171" t="s">
        <v>87</v>
      </c>
      <c r="H171">
        <v>330</v>
      </c>
      <c r="I171">
        <v>1.1683362526444649</v>
      </c>
      <c r="J171">
        <v>1.4667177194217109E-2</v>
      </c>
      <c r="K171">
        <v>0.48738478840729921</v>
      </c>
      <c r="L171">
        <v>1.759863585393064</v>
      </c>
    </row>
    <row r="172" spans="1:12" s="58" customFormat="1">
      <c r="A172" t="s">
        <v>258</v>
      </c>
      <c r="B172" t="s">
        <v>260</v>
      </c>
      <c r="C172">
        <v>25003</v>
      </c>
      <c r="D172" t="s">
        <v>165</v>
      </c>
      <c r="E172">
        <v>512</v>
      </c>
      <c r="F172" t="s">
        <v>85</v>
      </c>
      <c r="G172" t="s">
        <v>86</v>
      </c>
      <c r="H172">
        <v>1</v>
      </c>
      <c r="I172">
        <v>2.1045845501336702</v>
      </c>
      <c r="J172"/>
      <c r="K172">
        <v>2.1045845501336702</v>
      </c>
      <c r="L172">
        <v>2.1045845501336702</v>
      </c>
    </row>
    <row r="173" spans="1:12" s="58" customFormat="1">
      <c r="A173" t="s">
        <v>258</v>
      </c>
      <c r="B173" t="s">
        <v>260</v>
      </c>
      <c r="C173">
        <v>25003</v>
      </c>
      <c r="D173" t="s">
        <v>165</v>
      </c>
      <c r="E173">
        <v>512</v>
      </c>
      <c r="F173" t="s">
        <v>85</v>
      </c>
      <c r="G173" t="s">
        <v>87</v>
      </c>
      <c r="H173">
        <v>380</v>
      </c>
      <c r="I173">
        <v>1.4148647624001791</v>
      </c>
      <c r="J173">
        <v>1.97236829237619E-2</v>
      </c>
      <c r="K173">
        <v>0.65599411974275579</v>
      </c>
      <c r="L173">
        <v>2.9630169295151001</v>
      </c>
    </row>
    <row r="174" spans="1:12" s="58" customFormat="1">
      <c r="A174" t="s">
        <v>258</v>
      </c>
      <c r="B174" t="s">
        <v>261</v>
      </c>
      <c r="C174">
        <v>25005</v>
      </c>
      <c r="D174" t="s">
        <v>165</v>
      </c>
      <c r="E174">
        <v>512</v>
      </c>
      <c r="F174" t="s">
        <v>85</v>
      </c>
      <c r="G174" t="s">
        <v>86</v>
      </c>
      <c r="H174">
        <v>1</v>
      </c>
      <c r="I174">
        <v>2.1045845501336702</v>
      </c>
      <c r="J174"/>
      <c r="K174">
        <v>2.1045845501336702</v>
      </c>
      <c r="L174">
        <v>2.1045845501336702</v>
      </c>
    </row>
    <row r="175" spans="1:12" s="58" customFormat="1">
      <c r="A175" t="s">
        <v>258</v>
      </c>
      <c r="B175" t="s">
        <v>261</v>
      </c>
      <c r="C175">
        <v>25005</v>
      </c>
      <c r="D175" t="s">
        <v>165</v>
      </c>
      <c r="E175">
        <v>512</v>
      </c>
      <c r="F175" t="s">
        <v>85</v>
      </c>
      <c r="G175" t="s">
        <v>87</v>
      </c>
      <c r="H175">
        <v>89</v>
      </c>
      <c r="I175">
        <v>1.333247468260339</v>
      </c>
      <c r="J175">
        <v>4.7746434078826942E-2</v>
      </c>
      <c r="K175">
        <v>0.65599411974275579</v>
      </c>
      <c r="L175">
        <v>2.9630169295151001</v>
      </c>
    </row>
    <row r="176" spans="1:12" s="58" customFormat="1">
      <c r="A176" t="s">
        <v>258</v>
      </c>
      <c r="B176" t="s">
        <v>262</v>
      </c>
      <c r="C176">
        <v>25007</v>
      </c>
      <c r="D176" t="s">
        <v>165</v>
      </c>
      <c r="E176">
        <v>512</v>
      </c>
      <c r="F176" t="s">
        <v>85</v>
      </c>
      <c r="G176" t="s">
        <v>86</v>
      </c>
      <c r="H176">
        <v>31</v>
      </c>
      <c r="I176">
        <v>1.344551187153622</v>
      </c>
      <c r="J176">
        <v>4.0457521030990172E-2</v>
      </c>
      <c r="K176">
        <v>1.0251664181896629</v>
      </c>
      <c r="L176">
        <v>1.821473357623886</v>
      </c>
    </row>
    <row r="177" spans="1:12" s="58" customFormat="1">
      <c r="A177" t="s">
        <v>258</v>
      </c>
      <c r="B177" t="s">
        <v>262</v>
      </c>
      <c r="C177">
        <v>25007</v>
      </c>
      <c r="D177" t="s">
        <v>165</v>
      </c>
      <c r="E177">
        <v>512</v>
      </c>
      <c r="F177" t="s">
        <v>85</v>
      </c>
      <c r="G177" t="s">
        <v>87</v>
      </c>
      <c r="H177">
        <v>330</v>
      </c>
      <c r="I177">
        <v>1.1683362526444649</v>
      </c>
      <c r="J177">
        <v>1.4667177194217109E-2</v>
      </c>
      <c r="K177">
        <v>0.48738478840729921</v>
      </c>
      <c r="L177">
        <v>1.759863585393064</v>
      </c>
    </row>
    <row r="178" spans="1:12" s="58" customFormat="1">
      <c r="A178" t="s">
        <v>258</v>
      </c>
      <c r="B178" t="s">
        <v>263</v>
      </c>
      <c r="C178">
        <v>25009</v>
      </c>
      <c r="D178" t="s">
        <v>165</v>
      </c>
      <c r="E178">
        <v>512</v>
      </c>
      <c r="F178" t="s">
        <v>85</v>
      </c>
      <c r="G178" t="s">
        <v>86</v>
      </c>
      <c r="H178">
        <v>1</v>
      </c>
      <c r="I178">
        <v>2.1045845501336702</v>
      </c>
      <c r="J178"/>
      <c r="K178">
        <v>2.1045845501336702</v>
      </c>
      <c r="L178">
        <v>2.1045845501336702</v>
      </c>
    </row>
    <row r="179" spans="1:12" s="58" customFormat="1">
      <c r="A179" t="s">
        <v>258</v>
      </c>
      <c r="B179" t="s">
        <v>263</v>
      </c>
      <c r="C179">
        <v>25009</v>
      </c>
      <c r="D179" t="s">
        <v>165</v>
      </c>
      <c r="E179">
        <v>512</v>
      </c>
      <c r="F179" t="s">
        <v>85</v>
      </c>
      <c r="G179" t="s">
        <v>87</v>
      </c>
      <c r="H179">
        <v>89</v>
      </c>
      <c r="I179">
        <v>1.333247468260339</v>
      </c>
      <c r="J179">
        <v>4.7746434078826942E-2</v>
      </c>
      <c r="K179">
        <v>0.65599411974275579</v>
      </c>
      <c r="L179">
        <v>2.9630169295151001</v>
      </c>
    </row>
    <row r="180" spans="1:12" s="58" customFormat="1">
      <c r="A180" t="s">
        <v>258</v>
      </c>
      <c r="B180" t="s">
        <v>257</v>
      </c>
      <c r="C180">
        <v>25011</v>
      </c>
      <c r="D180" t="s">
        <v>165</v>
      </c>
      <c r="E180">
        <v>512</v>
      </c>
      <c r="F180" t="s">
        <v>85</v>
      </c>
      <c r="G180" t="s">
        <v>86</v>
      </c>
      <c r="H180">
        <v>1</v>
      </c>
      <c r="I180">
        <v>2.1045845501336702</v>
      </c>
      <c r="J180"/>
      <c r="K180">
        <v>2.1045845501336702</v>
      </c>
      <c r="L180">
        <v>2.1045845501336702</v>
      </c>
    </row>
    <row r="181" spans="1:12" s="58" customFormat="1">
      <c r="A181" t="s">
        <v>258</v>
      </c>
      <c r="B181" t="s">
        <v>257</v>
      </c>
      <c r="C181">
        <v>25011</v>
      </c>
      <c r="D181" t="s">
        <v>165</v>
      </c>
      <c r="E181">
        <v>512</v>
      </c>
      <c r="F181" t="s">
        <v>85</v>
      </c>
      <c r="G181" t="s">
        <v>87</v>
      </c>
      <c r="H181">
        <v>89</v>
      </c>
      <c r="I181">
        <v>1.333247468260339</v>
      </c>
      <c r="J181">
        <v>4.7746434078826942E-2</v>
      </c>
      <c r="K181">
        <v>0.65599411974275579</v>
      </c>
      <c r="L181">
        <v>2.9630169295151001</v>
      </c>
    </row>
    <row r="182" spans="1:12" s="58" customFormat="1">
      <c r="A182" t="s">
        <v>258</v>
      </c>
      <c r="B182" t="s">
        <v>264</v>
      </c>
      <c r="C182">
        <v>25013</v>
      </c>
      <c r="D182" t="s">
        <v>165</v>
      </c>
      <c r="E182">
        <v>512</v>
      </c>
      <c r="F182" t="s">
        <v>85</v>
      </c>
      <c r="G182" t="s">
        <v>86</v>
      </c>
      <c r="H182">
        <v>1</v>
      </c>
      <c r="I182">
        <v>2.1045845501336702</v>
      </c>
      <c r="J182"/>
      <c r="K182">
        <v>2.1045845501336702</v>
      </c>
      <c r="L182">
        <v>2.1045845501336702</v>
      </c>
    </row>
    <row r="183" spans="1:12" s="58" customFormat="1">
      <c r="A183" t="s">
        <v>258</v>
      </c>
      <c r="B183" t="s">
        <v>264</v>
      </c>
      <c r="C183">
        <v>25013</v>
      </c>
      <c r="D183" t="s">
        <v>165</v>
      </c>
      <c r="E183">
        <v>512</v>
      </c>
      <c r="F183" t="s">
        <v>85</v>
      </c>
      <c r="G183" t="s">
        <v>87</v>
      </c>
      <c r="H183">
        <v>380</v>
      </c>
      <c r="I183">
        <v>1.4148647624001791</v>
      </c>
      <c r="J183">
        <v>1.97236829237619E-2</v>
      </c>
      <c r="K183">
        <v>0.65599411974275579</v>
      </c>
      <c r="L183">
        <v>2.9630169295151001</v>
      </c>
    </row>
    <row r="184" spans="1:12" s="58" customFormat="1">
      <c r="A184" t="s">
        <v>258</v>
      </c>
      <c r="B184" t="s">
        <v>265</v>
      </c>
      <c r="C184">
        <v>25015</v>
      </c>
      <c r="D184" t="s">
        <v>165</v>
      </c>
      <c r="E184">
        <v>512</v>
      </c>
      <c r="F184" t="s">
        <v>85</v>
      </c>
      <c r="G184" t="s">
        <v>86</v>
      </c>
      <c r="H184">
        <v>1</v>
      </c>
      <c r="I184">
        <v>2.1045845501336702</v>
      </c>
      <c r="J184"/>
      <c r="K184">
        <v>2.1045845501336702</v>
      </c>
      <c r="L184">
        <v>2.1045845501336702</v>
      </c>
    </row>
    <row r="185" spans="1:12" s="58" customFormat="1">
      <c r="A185" t="s">
        <v>258</v>
      </c>
      <c r="B185" t="s">
        <v>265</v>
      </c>
      <c r="C185">
        <v>25015</v>
      </c>
      <c r="D185" t="s">
        <v>165</v>
      </c>
      <c r="E185">
        <v>512</v>
      </c>
      <c r="F185" t="s">
        <v>85</v>
      </c>
      <c r="G185" t="s">
        <v>87</v>
      </c>
      <c r="H185">
        <v>380</v>
      </c>
      <c r="I185">
        <v>1.4148647624001791</v>
      </c>
      <c r="J185">
        <v>1.97236829237619E-2</v>
      </c>
      <c r="K185">
        <v>0.65599411974275579</v>
      </c>
      <c r="L185">
        <v>2.9630169295151001</v>
      </c>
    </row>
    <row r="186" spans="1:12" s="58" customFormat="1">
      <c r="A186" t="s">
        <v>258</v>
      </c>
      <c r="B186" t="s">
        <v>256</v>
      </c>
      <c r="C186">
        <v>25017</v>
      </c>
      <c r="D186" t="s">
        <v>165</v>
      </c>
      <c r="E186">
        <v>512</v>
      </c>
      <c r="F186" t="s">
        <v>85</v>
      </c>
      <c r="G186" t="s">
        <v>86</v>
      </c>
      <c r="H186">
        <v>1</v>
      </c>
      <c r="I186">
        <v>2.1045845501336702</v>
      </c>
      <c r="J186"/>
      <c r="K186">
        <v>2.1045845501336702</v>
      </c>
      <c r="L186">
        <v>2.1045845501336702</v>
      </c>
    </row>
    <row r="187" spans="1:12" s="58" customFormat="1">
      <c r="A187" t="s">
        <v>258</v>
      </c>
      <c r="B187" t="s">
        <v>256</v>
      </c>
      <c r="C187">
        <v>25017</v>
      </c>
      <c r="D187" t="s">
        <v>165</v>
      </c>
      <c r="E187">
        <v>512</v>
      </c>
      <c r="F187" t="s">
        <v>85</v>
      </c>
      <c r="G187" t="s">
        <v>87</v>
      </c>
      <c r="H187">
        <v>89</v>
      </c>
      <c r="I187">
        <v>1.333247468260339</v>
      </c>
      <c r="J187">
        <v>4.7746434078826942E-2</v>
      </c>
      <c r="K187">
        <v>0.65599411974275579</v>
      </c>
      <c r="L187">
        <v>2.9630169295151001</v>
      </c>
    </row>
    <row r="188" spans="1:12" s="58" customFormat="1">
      <c r="A188" t="s">
        <v>258</v>
      </c>
      <c r="B188" t="s">
        <v>266</v>
      </c>
      <c r="C188">
        <v>25019</v>
      </c>
      <c r="D188" t="s">
        <v>165</v>
      </c>
      <c r="E188">
        <v>512</v>
      </c>
      <c r="F188" t="s">
        <v>85</v>
      </c>
      <c r="G188" t="s">
        <v>86</v>
      </c>
      <c r="H188">
        <v>31</v>
      </c>
      <c r="I188">
        <v>1.344551187153622</v>
      </c>
      <c r="J188">
        <v>4.0457521030990172E-2</v>
      </c>
      <c r="K188">
        <v>1.0251664181896629</v>
      </c>
      <c r="L188">
        <v>1.821473357623886</v>
      </c>
    </row>
    <row r="189" spans="1:12" s="58" customFormat="1">
      <c r="A189" t="s">
        <v>258</v>
      </c>
      <c r="B189" t="s">
        <v>266</v>
      </c>
      <c r="C189">
        <v>25019</v>
      </c>
      <c r="D189" t="s">
        <v>165</v>
      </c>
      <c r="E189">
        <v>512</v>
      </c>
      <c r="F189" t="s">
        <v>85</v>
      </c>
      <c r="G189" t="s">
        <v>87</v>
      </c>
      <c r="H189">
        <v>330</v>
      </c>
      <c r="I189">
        <v>1.1683362526444649</v>
      </c>
      <c r="J189">
        <v>1.4667177194217109E-2</v>
      </c>
      <c r="K189">
        <v>0.48738478840729921</v>
      </c>
      <c r="L189">
        <v>1.759863585393064</v>
      </c>
    </row>
    <row r="190" spans="1:12" s="58" customFormat="1">
      <c r="A190" t="s">
        <v>258</v>
      </c>
      <c r="B190" t="s">
        <v>267</v>
      </c>
      <c r="C190">
        <v>25021</v>
      </c>
      <c r="D190" t="s">
        <v>165</v>
      </c>
      <c r="E190">
        <v>512</v>
      </c>
      <c r="F190" t="s">
        <v>85</v>
      </c>
      <c r="G190" t="s">
        <v>86</v>
      </c>
      <c r="H190">
        <v>1</v>
      </c>
      <c r="I190">
        <v>2.1045845501336702</v>
      </c>
      <c r="J190"/>
      <c r="K190">
        <v>2.1045845501336702</v>
      </c>
      <c r="L190">
        <v>2.1045845501336702</v>
      </c>
    </row>
    <row r="191" spans="1:12" s="58" customFormat="1">
      <c r="A191" t="s">
        <v>258</v>
      </c>
      <c r="B191" t="s">
        <v>267</v>
      </c>
      <c r="C191">
        <v>25021</v>
      </c>
      <c r="D191" t="s">
        <v>165</v>
      </c>
      <c r="E191">
        <v>512</v>
      </c>
      <c r="F191" t="s">
        <v>85</v>
      </c>
      <c r="G191" t="s">
        <v>87</v>
      </c>
      <c r="H191">
        <v>89</v>
      </c>
      <c r="I191">
        <v>1.333247468260339</v>
      </c>
      <c r="J191">
        <v>4.7746434078826942E-2</v>
      </c>
      <c r="K191">
        <v>0.65599411974275579</v>
      </c>
      <c r="L191">
        <v>2.9630169295151001</v>
      </c>
    </row>
    <row r="192" spans="1:12" s="58" customFormat="1">
      <c r="A192" t="s">
        <v>258</v>
      </c>
      <c r="B192" t="s">
        <v>268</v>
      </c>
      <c r="C192">
        <v>25023</v>
      </c>
      <c r="D192" t="s">
        <v>165</v>
      </c>
      <c r="E192">
        <v>512</v>
      </c>
      <c r="F192" t="s">
        <v>85</v>
      </c>
      <c r="G192" t="s">
        <v>86</v>
      </c>
      <c r="H192">
        <v>1</v>
      </c>
      <c r="I192">
        <v>2.1045845501336702</v>
      </c>
      <c r="J192"/>
      <c r="K192">
        <v>2.1045845501336702</v>
      </c>
      <c r="L192">
        <v>2.1045845501336702</v>
      </c>
    </row>
    <row r="193" spans="1:12" s="58" customFormat="1">
      <c r="A193" t="s">
        <v>258</v>
      </c>
      <c r="B193" t="s">
        <v>268</v>
      </c>
      <c r="C193">
        <v>25023</v>
      </c>
      <c r="D193" t="s">
        <v>165</v>
      </c>
      <c r="E193">
        <v>512</v>
      </c>
      <c r="F193" t="s">
        <v>85</v>
      </c>
      <c r="G193" t="s">
        <v>87</v>
      </c>
      <c r="H193">
        <v>89</v>
      </c>
      <c r="I193">
        <v>1.333247468260339</v>
      </c>
      <c r="J193">
        <v>4.7746434078826942E-2</v>
      </c>
      <c r="K193">
        <v>0.65599411974275579</v>
      </c>
      <c r="L193">
        <v>2.9630169295151001</v>
      </c>
    </row>
    <row r="194" spans="1:12" s="58" customFormat="1">
      <c r="A194" t="s">
        <v>258</v>
      </c>
      <c r="B194" t="s">
        <v>269</v>
      </c>
      <c r="C194">
        <v>25025</v>
      </c>
      <c r="D194" t="s">
        <v>165</v>
      </c>
      <c r="E194">
        <v>512</v>
      </c>
      <c r="F194" t="s">
        <v>85</v>
      </c>
      <c r="G194" t="s">
        <v>86</v>
      </c>
      <c r="H194">
        <v>1</v>
      </c>
      <c r="I194">
        <v>2.1045845501336702</v>
      </c>
      <c r="J194"/>
      <c r="K194">
        <v>2.1045845501336702</v>
      </c>
      <c r="L194">
        <v>2.1045845501336702</v>
      </c>
    </row>
    <row r="195" spans="1:12" s="58" customFormat="1">
      <c r="A195" t="s">
        <v>258</v>
      </c>
      <c r="B195" t="s">
        <v>269</v>
      </c>
      <c r="C195">
        <v>25025</v>
      </c>
      <c r="D195" t="s">
        <v>165</v>
      </c>
      <c r="E195">
        <v>512</v>
      </c>
      <c r="F195" t="s">
        <v>85</v>
      </c>
      <c r="G195" t="s">
        <v>87</v>
      </c>
      <c r="H195">
        <v>89</v>
      </c>
      <c r="I195">
        <v>1.333247468260339</v>
      </c>
      <c r="J195">
        <v>4.7746434078826942E-2</v>
      </c>
      <c r="K195">
        <v>0.65599411974275579</v>
      </c>
      <c r="L195">
        <v>2.9630169295151001</v>
      </c>
    </row>
    <row r="196" spans="1:12" s="58" customFormat="1">
      <c r="A196" t="s">
        <v>258</v>
      </c>
      <c r="B196" t="s">
        <v>270</v>
      </c>
      <c r="C196">
        <v>25027</v>
      </c>
      <c r="D196" t="s">
        <v>165</v>
      </c>
      <c r="E196">
        <v>512</v>
      </c>
      <c r="F196" t="s">
        <v>85</v>
      </c>
      <c r="G196" t="s">
        <v>86</v>
      </c>
      <c r="H196">
        <v>1</v>
      </c>
      <c r="I196">
        <v>2.1045845501336702</v>
      </c>
      <c r="J196"/>
      <c r="K196">
        <v>2.1045845501336702</v>
      </c>
      <c r="L196">
        <v>2.1045845501336702</v>
      </c>
    </row>
    <row r="197" spans="1:12" s="58" customFormat="1">
      <c r="A197" t="s">
        <v>258</v>
      </c>
      <c r="B197" t="s">
        <v>270</v>
      </c>
      <c r="C197">
        <v>25027</v>
      </c>
      <c r="D197" t="s">
        <v>165</v>
      </c>
      <c r="E197">
        <v>512</v>
      </c>
      <c r="F197" t="s">
        <v>85</v>
      </c>
      <c r="G197" t="s">
        <v>87</v>
      </c>
      <c r="H197">
        <v>89</v>
      </c>
      <c r="I197">
        <v>1.333247468260339</v>
      </c>
      <c r="J197">
        <v>4.7746434078826942E-2</v>
      </c>
      <c r="K197">
        <v>0.65599411974275579</v>
      </c>
      <c r="L197">
        <v>2.9630169295151001</v>
      </c>
    </row>
    <row r="198" spans="1:12" s="58" customFormat="1">
      <c r="A198" t="s">
        <v>258</v>
      </c>
      <c r="B198" t="s">
        <v>259</v>
      </c>
      <c r="C198">
        <v>25001</v>
      </c>
      <c r="D198" t="s">
        <v>136</v>
      </c>
      <c r="E198">
        <v>888</v>
      </c>
      <c r="F198" t="s">
        <v>88</v>
      </c>
      <c r="G198" t="s">
        <v>89</v>
      </c>
      <c r="H198">
        <v>31</v>
      </c>
      <c r="I198">
        <v>1.260076714817626</v>
      </c>
      <c r="J198">
        <v>4.6171262783588247E-2</v>
      </c>
      <c r="K198">
        <v>0.81853418081435925</v>
      </c>
      <c r="L198">
        <v>1.849110735192764</v>
      </c>
    </row>
    <row r="199" spans="1:12" s="58" customFormat="1">
      <c r="A199" t="s">
        <v>258</v>
      </c>
      <c r="B199" t="s">
        <v>259</v>
      </c>
      <c r="C199">
        <v>25001</v>
      </c>
      <c r="D199" t="s">
        <v>136</v>
      </c>
      <c r="E199">
        <v>888</v>
      </c>
      <c r="F199" t="s">
        <v>88</v>
      </c>
      <c r="G199" t="s">
        <v>90</v>
      </c>
      <c r="H199">
        <v>330</v>
      </c>
      <c r="I199">
        <v>0.94223629724403546</v>
      </c>
      <c r="J199">
        <v>2.213802793740198E-2</v>
      </c>
      <c r="K199">
        <v>-1.1647983543983909E-3</v>
      </c>
      <c r="L199">
        <v>1.707371667849823</v>
      </c>
    </row>
    <row r="200" spans="1:12" s="58" customFormat="1">
      <c r="A200" t="s">
        <v>258</v>
      </c>
      <c r="B200" t="s">
        <v>259</v>
      </c>
      <c r="C200">
        <v>25001</v>
      </c>
      <c r="D200" t="s">
        <v>136</v>
      </c>
      <c r="E200">
        <v>888</v>
      </c>
      <c r="F200" t="s">
        <v>88</v>
      </c>
      <c r="G200" t="s">
        <v>91</v>
      </c>
      <c r="H200">
        <v>31</v>
      </c>
      <c r="I200">
        <v>1.4947218316268169</v>
      </c>
      <c r="J200">
        <v>5.1807256221280053E-2</v>
      </c>
      <c r="K200">
        <v>0.88884674737585811</v>
      </c>
      <c r="L200">
        <v>2.074207119746136</v>
      </c>
    </row>
    <row r="201" spans="1:12" s="58" customFormat="1">
      <c r="A201" t="s">
        <v>258</v>
      </c>
      <c r="B201" t="s">
        <v>259</v>
      </c>
      <c r="C201">
        <v>25001</v>
      </c>
      <c r="D201" t="s">
        <v>136</v>
      </c>
      <c r="E201">
        <v>888</v>
      </c>
      <c r="F201" t="s">
        <v>88</v>
      </c>
      <c r="G201" t="s">
        <v>92</v>
      </c>
      <c r="H201">
        <v>330</v>
      </c>
      <c r="I201">
        <v>1.105157439379723</v>
      </c>
      <c r="J201">
        <v>2.447645728512695E-2</v>
      </c>
      <c r="K201">
        <v>7.0445973163227567E-3</v>
      </c>
      <c r="L201">
        <v>1.9513923452720969</v>
      </c>
    </row>
    <row r="202" spans="1:12" s="58" customFormat="1">
      <c r="A202" t="s">
        <v>258</v>
      </c>
      <c r="B202" t="s">
        <v>259</v>
      </c>
      <c r="C202">
        <v>25001</v>
      </c>
      <c r="D202" t="s">
        <v>136</v>
      </c>
      <c r="E202">
        <v>888</v>
      </c>
      <c r="F202" t="s">
        <v>88</v>
      </c>
      <c r="G202" t="s">
        <v>93</v>
      </c>
      <c r="H202">
        <v>31</v>
      </c>
      <c r="I202">
        <v>1.5965721025107651</v>
      </c>
      <c r="J202">
        <v>5.5370460525242617E-2</v>
      </c>
      <c r="K202">
        <v>0.94530398246739222</v>
      </c>
      <c r="L202">
        <v>2.2289142951467031</v>
      </c>
    </row>
    <row r="203" spans="1:12" s="58" customFormat="1">
      <c r="A203" t="s">
        <v>258</v>
      </c>
      <c r="B203" t="s">
        <v>259</v>
      </c>
      <c r="C203">
        <v>25001</v>
      </c>
      <c r="D203" t="s">
        <v>136</v>
      </c>
      <c r="E203">
        <v>888</v>
      </c>
      <c r="F203" t="s">
        <v>88</v>
      </c>
      <c r="G203" t="s">
        <v>94</v>
      </c>
      <c r="H203">
        <v>330</v>
      </c>
      <c r="I203">
        <v>1.152988982139139</v>
      </c>
      <c r="J203">
        <v>2.5639379747643361E-2</v>
      </c>
      <c r="K203">
        <v>7.5777358905204997E-3</v>
      </c>
      <c r="L203">
        <v>2.0351484243803428</v>
      </c>
    </row>
    <row r="204" spans="1:12" s="58" customFormat="1">
      <c r="A204" t="s">
        <v>258</v>
      </c>
      <c r="B204" t="s">
        <v>259</v>
      </c>
      <c r="C204">
        <v>25001</v>
      </c>
      <c r="D204" t="s">
        <v>136</v>
      </c>
      <c r="E204">
        <v>888</v>
      </c>
      <c r="F204" t="s">
        <v>88</v>
      </c>
      <c r="G204" t="s">
        <v>95</v>
      </c>
      <c r="H204">
        <v>31</v>
      </c>
      <c r="I204">
        <v>1.6928000805513279</v>
      </c>
      <c r="J204">
        <v>5.8913805655497843E-2</v>
      </c>
      <c r="K204">
        <v>0.99804598541965261</v>
      </c>
      <c r="L204">
        <v>2.372391821594344</v>
      </c>
    </row>
    <row r="205" spans="1:12" s="58" customFormat="1">
      <c r="A205" t="s">
        <v>258</v>
      </c>
      <c r="B205" t="s">
        <v>259</v>
      </c>
      <c r="C205">
        <v>25001</v>
      </c>
      <c r="D205" t="s">
        <v>136</v>
      </c>
      <c r="E205">
        <v>888</v>
      </c>
      <c r="F205" t="s">
        <v>88</v>
      </c>
      <c r="G205" t="s">
        <v>96</v>
      </c>
      <c r="H205">
        <v>330</v>
      </c>
      <c r="I205">
        <v>1.2022777412820691</v>
      </c>
      <c r="J205">
        <v>2.6893615553273149E-2</v>
      </c>
      <c r="K205">
        <v>7.5777358905204997E-3</v>
      </c>
      <c r="L205">
        <v>2.1248001589286352</v>
      </c>
    </row>
    <row r="206" spans="1:12" s="58" customFormat="1">
      <c r="A206" t="s">
        <v>258</v>
      </c>
      <c r="B206" t="s">
        <v>259</v>
      </c>
      <c r="C206">
        <v>25001</v>
      </c>
      <c r="D206" t="s">
        <v>136</v>
      </c>
      <c r="E206">
        <v>888</v>
      </c>
      <c r="F206" t="s">
        <v>88</v>
      </c>
      <c r="G206" t="s">
        <v>97</v>
      </c>
      <c r="H206">
        <v>31</v>
      </c>
      <c r="I206">
        <v>1.789321463955547</v>
      </c>
      <c r="J206">
        <v>6.2840535658807442E-2</v>
      </c>
      <c r="K206">
        <v>1.050852503877713</v>
      </c>
      <c r="L206">
        <v>2.5206595140821819</v>
      </c>
    </row>
    <row r="207" spans="1:12" s="58" customFormat="1">
      <c r="A207" t="s">
        <v>258</v>
      </c>
      <c r="B207" t="s">
        <v>259</v>
      </c>
      <c r="C207">
        <v>25001</v>
      </c>
      <c r="D207" t="s">
        <v>136</v>
      </c>
      <c r="E207">
        <v>888</v>
      </c>
      <c r="F207" t="s">
        <v>88</v>
      </c>
      <c r="G207" t="s">
        <v>98</v>
      </c>
      <c r="H207">
        <v>330</v>
      </c>
      <c r="I207">
        <v>1.25957691198084</v>
      </c>
      <c r="J207">
        <v>2.8252493817966681E-2</v>
      </c>
      <c r="K207">
        <v>7.5777358905204997E-3</v>
      </c>
      <c r="L207">
        <v>2.2290962783193748</v>
      </c>
    </row>
    <row r="208" spans="1:12" s="58" customFormat="1">
      <c r="A208" t="s">
        <v>258</v>
      </c>
      <c r="B208" t="s">
        <v>259</v>
      </c>
      <c r="C208">
        <v>25001</v>
      </c>
      <c r="D208" t="s">
        <v>136</v>
      </c>
      <c r="E208">
        <v>888</v>
      </c>
      <c r="F208" t="s">
        <v>88</v>
      </c>
      <c r="G208" t="s">
        <v>99</v>
      </c>
      <c r="H208">
        <v>31</v>
      </c>
      <c r="I208">
        <v>0.89198432318032106</v>
      </c>
      <c r="J208">
        <v>3.9919907590347338E-2</v>
      </c>
      <c r="K208">
        <v>0.57921851372289512</v>
      </c>
      <c r="L208">
        <v>1.4381362782231399</v>
      </c>
    </row>
    <row r="209" spans="1:12" s="58" customFormat="1">
      <c r="A209" t="s">
        <v>258</v>
      </c>
      <c r="B209" t="s">
        <v>259</v>
      </c>
      <c r="C209">
        <v>25001</v>
      </c>
      <c r="D209" t="s">
        <v>136</v>
      </c>
      <c r="E209">
        <v>888</v>
      </c>
      <c r="F209" t="s">
        <v>88</v>
      </c>
      <c r="G209" t="s">
        <v>100</v>
      </c>
      <c r="H209">
        <v>330</v>
      </c>
      <c r="I209">
        <v>0.68385724052850638</v>
      </c>
      <c r="J209">
        <v>1.557560086619445E-2</v>
      </c>
      <c r="K209">
        <v>-3.5947996797241308E-3</v>
      </c>
      <c r="L209">
        <v>1.2952465971209131</v>
      </c>
    </row>
    <row r="210" spans="1:12" s="58" customFormat="1">
      <c r="A210" t="s">
        <v>258</v>
      </c>
      <c r="B210" t="s">
        <v>259</v>
      </c>
      <c r="C210">
        <v>25001</v>
      </c>
      <c r="D210" t="s">
        <v>136</v>
      </c>
      <c r="E210">
        <v>888</v>
      </c>
      <c r="F210" t="s">
        <v>88</v>
      </c>
      <c r="G210" t="s">
        <v>101</v>
      </c>
      <c r="H210">
        <v>31</v>
      </c>
      <c r="I210">
        <v>1.2137342355748451</v>
      </c>
      <c r="J210">
        <v>4.4769061560890278E-2</v>
      </c>
      <c r="K210">
        <v>0.77363398815884288</v>
      </c>
      <c r="L210">
        <v>1.7433704585307279</v>
      </c>
    </row>
    <row r="211" spans="1:12" s="58" customFormat="1">
      <c r="A211" t="s">
        <v>258</v>
      </c>
      <c r="B211" t="s">
        <v>259</v>
      </c>
      <c r="C211">
        <v>25001</v>
      </c>
      <c r="D211" t="s">
        <v>136</v>
      </c>
      <c r="E211">
        <v>888</v>
      </c>
      <c r="F211" t="s">
        <v>88</v>
      </c>
      <c r="G211" t="s">
        <v>102</v>
      </c>
      <c r="H211">
        <v>330</v>
      </c>
      <c r="I211">
        <v>0.90279736716485981</v>
      </c>
      <c r="J211">
        <v>1.9683808674071969E-2</v>
      </c>
      <c r="K211">
        <v>4.7626939121820982E-3</v>
      </c>
      <c r="L211">
        <v>1.683706003878886</v>
      </c>
    </row>
    <row r="212" spans="1:12" s="58" customFormat="1">
      <c r="A212" t="s">
        <v>258</v>
      </c>
      <c r="B212" t="s">
        <v>259</v>
      </c>
      <c r="C212">
        <v>25001</v>
      </c>
      <c r="D212" t="s">
        <v>136</v>
      </c>
      <c r="E212">
        <v>888</v>
      </c>
      <c r="F212" t="s">
        <v>88</v>
      </c>
      <c r="G212" t="s">
        <v>103</v>
      </c>
      <c r="H212">
        <v>31</v>
      </c>
      <c r="I212">
        <v>1.320039843572739</v>
      </c>
      <c r="J212">
        <v>4.8796957982747191E-2</v>
      </c>
      <c r="K212">
        <v>0.83169933220938463</v>
      </c>
      <c r="L212">
        <v>1.902762498578124</v>
      </c>
    </row>
    <row r="213" spans="1:12" s="58" customFormat="1">
      <c r="A213" t="s">
        <v>258</v>
      </c>
      <c r="B213" t="s">
        <v>259</v>
      </c>
      <c r="C213">
        <v>25001</v>
      </c>
      <c r="D213" t="s">
        <v>136</v>
      </c>
      <c r="E213">
        <v>888</v>
      </c>
      <c r="F213" t="s">
        <v>88</v>
      </c>
      <c r="G213" t="s">
        <v>104</v>
      </c>
      <c r="H213">
        <v>330</v>
      </c>
      <c r="I213">
        <v>0.948175732702777</v>
      </c>
      <c r="J213">
        <v>2.085175963271052E-2</v>
      </c>
      <c r="K213">
        <v>7.5777358905204997E-3</v>
      </c>
      <c r="L213">
        <v>1.845138667714165</v>
      </c>
    </row>
    <row r="214" spans="1:12" s="58" customFormat="1">
      <c r="A214" t="s">
        <v>258</v>
      </c>
      <c r="B214" t="s">
        <v>259</v>
      </c>
      <c r="C214">
        <v>25001</v>
      </c>
      <c r="D214" t="s">
        <v>136</v>
      </c>
      <c r="E214">
        <v>888</v>
      </c>
      <c r="F214" t="s">
        <v>88</v>
      </c>
      <c r="G214" t="s">
        <v>105</v>
      </c>
      <c r="H214">
        <v>31</v>
      </c>
      <c r="I214">
        <v>1.417454629722628</v>
      </c>
      <c r="J214">
        <v>5.2694558207000683E-2</v>
      </c>
      <c r="K214">
        <v>0.88542809340524931</v>
      </c>
      <c r="L214">
        <v>2.0468857786482579</v>
      </c>
    </row>
    <row r="215" spans="1:12" s="58" customFormat="1">
      <c r="A215" t="s">
        <v>258</v>
      </c>
      <c r="B215" t="s">
        <v>259</v>
      </c>
      <c r="C215">
        <v>25001</v>
      </c>
      <c r="D215" t="s">
        <v>136</v>
      </c>
      <c r="E215">
        <v>888</v>
      </c>
      <c r="F215" t="s">
        <v>88</v>
      </c>
      <c r="G215" t="s">
        <v>106</v>
      </c>
      <c r="H215">
        <v>330</v>
      </c>
      <c r="I215">
        <v>0.99599285251251268</v>
      </c>
      <c r="J215">
        <v>2.2139207749889301E-2</v>
      </c>
      <c r="K215">
        <v>7.5777358905204997E-3</v>
      </c>
      <c r="L215">
        <v>2.02531176318988</v>
      </c>
    </row>
    <row r="216" spans="1:12" s="58" customFormat="1">
      <c r="A216" t="s">
        <v>258</v>
      </c>
      <c r="B216" t="s">
        <v>259</v>
      </c>
      <c r="C216">
        <v>25001</v>
      </c>
      <c r="D216" t="s">
        <v>136</v>
      </c>
      <c r="E216">
        <v>888</v>
      </c>
      <c r="F216" t="s">
        <v>88</v>
      </c>
      <c r="G216" t="s">
        <v>107</v>
      </c>
      <c r="H216">
        <v>31</v>
      </c>
      <c r="I216">
        <v>1.5144977399315609</v>
      </c>
      <c r="J216">
        <v>5.697380036667031E-2</v>
      </c>
      <c r="K216">
        <v>0.93834491536231623</v>
      </c>
      <c r="L216">
        <v>2.1936999615917561</v>
      </c>
    </row>
    <row r="217" spans="1:12" s="58" customFormat="1">
      <c r="A217" t="s">
        <v>258</v>
      </c>
      <c r="B217" t="s">
        <v>259</v>
      </c>
      <c r="C217">
        <v>25001</v>
      </c>
      <c r="D217" t="s">
        <v>136</v>
      </c>
      <c r="E217">
        <v>888</v>
      </c>
      <c r="F217" t="s">
        <v>88</v>
      </c>
      <c r="G217" t="s">
        <v>108</v>
      </c>
      <c r="H217">
        <v>330</v>
      </c>
      <c r="I217">
        <v>1.052562523969613</v>
      </c>
      <c r="J217">
        <v>2.3524127755138579E-2</v>
      </c>
      <c r="K217">
        <v>7.5777358905204997E-3</v>
      </c>
      <c r="L217">
        <v>2.174938133596394</v>
      </c>
    </row>
    <row r="218" spans="1:12" s="58" customFormat="1">
      <c r="A218" t="s">
        <v>258</v>
      </c>
      <c r="B218" t="s">
        <v>259</v>
      </c>
      <c r="C218">
        <v>25001</v>
      </c>
      <c r="D218" t="s">
        <v>136</v>
      </c>
      <c r="E218">
        <v>888</v>
      </c>
      <c r="F218" t="s">
        <v>88</v>
      </c>
      <c r="G218" t="s">
        <v>109</v>
      </c>
      <c r="H218">
        <v>31</v>
      </c>
      <c r="I218">
        <v>0.67832140213385361</v>
      </c>
      <c r="J218">
        <v>2.8890821249612651E-2</v>
      </c>
      <c r="K218">
        <v>0.46219866866076331</v>
      </c>
      <c r="L218">
        <v>1.163091409454289</v>
      </c>
    </row>
    <row r="219" spans="1:12" s="58" customFormat="1">
      <c r="A219" t="s">
        <v>258</v>
      </c>
      <c r="B219" t="s">
        <v>259</v>
      </c>
      <c r="C219">
        <v>25001</v>
      </c>
      <c r="D219" t="s">
        <v>136</v>
      </c>
      <c r="E219">
        <v>888</v>
      </c>
      <c r="F219" t="s">
        <v>88</v>
      </c>
      <c r="G219" t="s">
        <v>110</v>
      </c>
      <c r="H219">
        <v>330</v>
      </c>
      <c r="I219">
        <v>0.56365911756983778</v>
      </c>
      <c r="J219">
        <v>1.2245460507702369E-2</v>
      </c>
      <c r="K219">
        <v>-4.8184339677810068E-3</v>
      </c>
      <c r="L219">
        <v>1.202789456125283</v>
      </c>
    </row>
    <row r="220" spans="1:12" s="58" customFormat="1">
      <c r="A220" t="s">
        <v>258</v>
      </c>
      <c r="B220" t="s">
        <v>260</v>
      </c>
      <c r="C220">
        <v>25003</v>
      </c>
      <c r="D220" t="s">
        <v>136</v>
      </c>
      <c r="E220">
        <v>888</v>
      </c>
      <c r="F220" t="s">
        <v>88</v>
      </c>
      <c r="G220" t="s">
        <v>89</v>
      </c>
      <c r="H220">
        <v>1</v>
      </c>
      <c r="I220">
        <v>1.262552559609021</v>
      </c>
      <c r="J220"/>
      <c r="K220">
        <v>1.262552559609021</v>
      </c>
      <c r="L220">
        <v>1.262552559609021</v>
      </c>
    </row>
    <row r="221" spans="1:12" s="58" customFormat="1">
      <c r="A221" t="s">
        <v>258</v>
      </c>
      <c r="B221" t="s">
        <v>260</v>
      </c>
      <c r="C221">
        <v>25003</v>
      </c>
      <c r="D221" t="s">
        <v>136</v>
      </c>
      <c r="E221">
        <v>888</v>
      </c>
      <c r="F221" t="s">
        <v>88</v>
      </c>
      <c r="G221" t="s">
        <v>90</v>
      </c>
      <c r="H221">
        <v>380</v>
      </c>
      <c r="I221">
        <v>0.6221028649950332</v>
      </c>
      <c r="J221">
        <v>1.870946405594065E-2</v>
      </c>
      <c r="K221">
        <v>-8.7730181701885929E-3</v>
      </c>
      <c r="L221">
        <v>1.408805272785155</v>
      </c>
    </row>
    <row r="222" spans="1:12" s="58" customFormat="1">
      <c r="A222" t="s">
        <v>258</v>
      </c>
      <c r="B222" t="s">
        <v>260</v>
      </c>
      <c r="C222">
        <v>25003</v>
      </c>
      <c r="D222" t="s">
        <v>136</v>
      </c>
      <c r="E222">
        <v>888</v>
      </c>
      <c r="F222" t="s">
        <v>88</v>
      </c>
      <c r="G222" t="s">
        <v>91</v>
      </c>
      <c r="H222">
        <v>1</v>
      </c>
      <c r="I222">
        <v>1.6657829638308219</v>
      </c>
      <c r="J222"/>
      <c r="K222">
        <v>1.6657829638308219</v>
      </c>
      <c r="L222">
        <v>1.6657829638308219</v>
      </c>
    </row>
    <row r="223" spans="1:12" s="58" customFormat="1">
      <c r="A223" t="s">
        <v>258</v>
      </c>
      <c r="B223" t="s">
        <v>260</v>
      </c>
      <c r="C223">
        <v>25003</v>
      </c>
      <c r="D223" t="s">
        <v>136</v>
      </c>
      <c r="E223">
        <v>888</v>
      </c>
      <c r="F223" t="s">
        <v>88</v>
      </c>
      <c r="G223" t="s">
        <v>92</v>
      </c>
      <c r="H223">
        <v>380</v>
      </c>
      <c r="I223">
        <v>0.73809035616029517</v>
      </c>
      <c r="J223">
        <v>2.1424837263334572E-2</v>
      </c>
      <c r="K223">
        <v>-8.7730181701885929E-3</v>
      </c>
      <c r="L223">
        <v>1.6100671716466211</v>
      </c>
    </row>
    <row r="224" spans="1:12" s="58" customFormat="1">
      <c r="A224" t="s">
        <v>258</v>
      </c>
      <c r="B224" t="s">
        <v>260</v>
      </c>
      <c r="C224">
        <v>25003</v>
      </c>
      <c r="D224" t="s">
        <v>136</v>
      </c>
      <c r="E224">
        <v>888</v>
      </c>
      <c r="F224" t="s">
        <v>88</v>
      </c>
      <c r="G224" t="s">
        <v>93</v>
      </c>
      <c r="H224">
        <v>1</v>
      </c>
      <c r="I224">
        <v>1.8471550769513501</v>
      </c>
      <c r="J224"/>
      <c r="K224">
        <v>1.8471550769513501</v>
      </c>
      <c r="L224">
        <v>1.8471550769513501</v>
      </c>
    </row>
    <row r="225" spans="1:12" s="58" customFormat="1">
      <c r="A225" t="s">
        <v>258</v>
      </c>
      <c r="B225" t="s">
        <v>260</v>
      </c>
      <c r="C225">
        <v>25003</v>
      </c>
      <c r="D225" t="s">
        <v>136</v>
      </c>
      <c r="E225">
        <v>888</v>
      </c>
      <c r="F225" t="s">
        <v>88</v>
      </c>
      <c r="G225" t="s">
        <v>94</v>
      </c>
      <c r="H225">
        <v>380</v>
      </c>
      <c r="I225">
        <v>0.78535142063030428</v>
      </c>
      <c r="J225">
        <v>2.295381366740307E-2</v>
      </c>
      <c r="K225">
        <v>-8.7730181701885929E-3</v>
      </c>
      <c r="L225">
        <v>1.698535216090602</v>
      </c>
    </row>
    <row r="226" spans="1:12" s="58" customFormat="1">
      <c r="A226" t="s">
        <v>258</v>
      </c>
      <c r="B226" t="s">
        <v>260</v>
      </c>
      <c r="C226">
        <v>25003</v>
      </c>
      <c r="D226" t="s">
        <v>136</v>
      </c>
      <c r="E226">
        <v>888</v>
      </c>
      <c r="F226" t="s">
        <v>88</v>
      </c>
      <c r="G226" t="s">
        <v>95</v>
      </c>
      <c r="H226">
        <v>1</v>
      </c>
      <c r="I226">
        <v>2.0076671986111569</v>
      </c>
      <c r="J226"/>
      <c r="K226">
        <v>2.0076671986111569</v>
      </c>
      <c r="L226">
        <v>2.0076671986111569</v>
      </c>
    </row>
    <row r="227" spans="1:12" s="58" customFormat="1">
      <c r="A227" t="s">
        <v>258</v>
      </c>
      <c r="B227" t="s">
        <v>260</v>
      </c>
      <c r="C227">
        <v>25003</v>
      </c>
      <c r="D227" t="s">
        <v>136</v>
      </c>
      <c r="E227">
        <v>888</v>
      </c>
      <c r="F227" t="s">
        <v>88</v>
      </c>
      <c r="G227" t="s">
        <v>96</v>
      </c>
      <c r="H227">
        <v>380</v>
      </c>
      <c r="I227">
        <v>0.8324300603158461</v>
      </c>
      <c r="J227">
        <v>2.4526101602551299E-2</v>
      </c>
      <c r="K227">
        <v>-8.7730181701885929E-3</v>
      </c>
      <c r="L227">
        <v>1.8655603596545931</v>
      </c>
    </row>
    <row r="228" spans="1:12" s="58" customFormat="1">
      <c r="A228" t="s">
        <v>258</v>
      </c>
      <c r="B228" t="s">
        <v>260</v>
      </c>
      <c r="C228">
        <v>25003</v>
      </c>
      <c r="D228" t="s">
        <v>136</v>
      </c>
      <c r="E228">
        <v>888</v>
      </c>
      <c r="F228" t="s">
        <v>88</v>
      </c>
      <c r="G228" t="s">
        <v>97</v>
      </c>
      <c r="H228">
        <v>1</v>
      </c>
      <c r="I228">
        <v>2.162620652643866</v>
      </c>
      <c r="J228"/>
      <c r="K228">
        <v>2.162620652643866</v>
      </c>
      <c r="L228">
        <v>2.162620652643866</v>
      </c>
    </row>
    <row r="229" spans="1:12" s="58" customFormat="1">
      <c r="A229" t="s">
        <v>258</v>
      </c>
      <c r="B229" t="s">
        <v>260</v>
      </c>
      <c r="C229">
        <v>25003</v>
      </c>
      <c r="D229" t="s">
        <v>136</v>
      </c>
      <c r="E229">
        <v>888</v>
      </c>
      <c r="F229" t="s">
        <v>88</v>
      </c>
      <c r="G229" t="s">
        <v>98</v>
      </c>
      <c r="H229">
        <v>380</v>
      </c>
      <c r="I229">
        <v>0.88607068762004815</v>
      </c>
      <c r="J229">
        <v>2.6272293740889709E-2</v>
      </c>
      <c r="K229">
        <v>-8.7730181701885929E-3</v>
      </c>
      <c r="L229">
        <v>2.043701519203569</v>
      </c>
    </row>
    <row r="230" spans="1:12" s="58" customFormat="1">
      <c r="A230" t="s">
        <v>258</v>
      </c>
      <c r="B230" t="s">
        <v>260</v>
      </c>
      <c r="C230">
        <v>25003</v>
      </c>
      <c r="D230" t="s">
        <v>136</v>
      </c>
      <c r="E230">
        <v>888</v>
      </c>
      <c r="F230" t="s">
        <v>88</v>
      </c>
      <c r="G230" t="s">
        <v>99</v>
      </c>
      <c r="H230">
        <v>1</v>
      </c>
      <c r="I230">
        <v>0.87455342610494957</v>
      </c>
      <c r="J230"/>
      <c r="K230">
        <v>0.87455342610494957</v>
      </c>
      <c r="L230">
        <v>0.87455342610494957</v>
      </c>
    </row>
    <row r="231" spans="1:12" s="58" customFormat="1">
      <c r="A231" t="s">
        <v>258</v>
      </c>
      <c r="B231" t="s">
        <v>260</v>
      </c>
      <c r="C231">
        <v>25003</v>
      </c>
      <c r="D231" t="s">
        <v>136</v>
      </c>
      <c r="E231">
        <v>888</v>
      </c>
      <c r="F231" t="s">
        <v>88</v>
      </c>
      <c r="G231" t="s">
        <v>100</v>
      </c>
      <c r="H231">
        <v>380</v>
      </c>
      <c r="I231">
        <v>0.51191744772852255</v>
      </c>
      <c r="J231">
        <v>1.4653575254980169E-2</v>
      </c>
      <c r="K231">
        <v>-8.7730181701885929E-3</v>
      </c>
      <c r="L231">
        <v>1.144849123868414</v>
      </c>
    </row>
    <row r="232" spans="1:12" s="58" customFormat="1">
      <c r="A232" t="s">
        <v>258</v>
      </c>
      <c r="B232" t="s">
        <v>260</v>
      </c>
      <c r="C232">
        <v>25003</v>
      </c>
      <c r="D232" t="s">
        <v>136</v>
      </c>
      <c r="E232">
        <v>888</v>
      </c>
      <c r="F232" t="s">
        <v>88</v>
      </c>
      <c r="G232" t="s">
        <v>101</v>
      </c>
      <c r="H232">
        <v>1</v>
      </c>
      <c r="I232">
        <v>1.4811403152359519</v>
      </c>
      <c r="J232"/>
      <c r="K232">
        <v>1.4811403152359519</v>
      </c>
      <c r="L232">
        <v>1.4811403152359519</v>
      </c>
    </row>
    <row r="233" spans="1:12" s="58" customFormat="1">
      <c r="A233" t="s">
        <v>258</v>
      </c>
      <c r="B233" t="s">
        <v>260</v>
      </c>
      <c r="C233">
        <v>25003</v>
      </c>
      <c r="D233" t="s">
        <v>136</v>
      </c>
      <c r="E233">
        <v>888</v>
      </c>
      <c r="F233" t="s">
        <v>88</v>
      </c>
      <c r="G233" t="s">
        <v>102</v>
      </c>
      <c r="H233">
        <v>380</v>
      </c>
      <c r="I233">
        <v>0.65800912134329159</v>
      </c>
      <c r="J233">
        <v>1.8651418242076119E-2</v>
      </c>
      <c r="K233">
        <v>-8.7730181701885929E-3</v>
      </c>
      <c r="L233">
        <v>1.3307585483821629</v>
      </c>
    </row>
    <row r="234" spans="1:12" s="58" customFormat="1">
      <c r="A234" t="s">
        <v>258</v>
      </c>
      <c r="B234" t="s">
        <v>260</v>
      </c>
      <c r="C234">
        <v>25003</v>
      </c>
      <c r="D234" t="s">
        <v>136</v>
      </c>
      <c r="E234">
        <v>888</v>
      </c>
      <c r="F234" t="s">
        <v>88</v>
      </c>
      <c r="G234" t="s">
        <v>103</v>
      </c>
      <c r="H234">
        <v>1</v>
      </c>
      <c r="I234">
        <v>1.6543550553835</v>
      </c>
      <c r="J234"/>
      <c r="K234">
        <v>1.6543550553835</v>
      </c>
      <c r="L234">
        <v>1.6543550553835</v>
      </c>
    </row>
    <row r="235" spans="1:12" s="58" customFormat="1">
      <c r="A235" t="s">
        <v>258</v>
      </c>
      <c r="B235" t="s">
        <v>260</v>
      </c>
      <c r="C235">
        <v>25003</v>
      </c>
      <c r="D235" t="s">
        <v>136</v>
      </c>
      <c r="E235">
        <v>888</v>
      </c>
      <c r="F235" t="s">
        <v>88</v>
      </c>
      <c r="G235" t="s">
        <v>104</v>
      </c>
      <c r="H235">
        <v>380</v>
      </c>
      <c r="I235">
        <v>0.70496640746280725</v>
      </c>
      <c r="J235">
        <v>2.0170449474549171E-2</v>
      </c>
      <c r="K235">
        <v>-8.7730181701885929E-3</v>
      </c>
      <c r="L235">
        <v>1.5220772504857041</v>
      </c>
    </row>
    <row r="236" spans="1:12" s="58" customFormat="1">
      <c r="A236" t="s">
        <v>258</v>
      </c>
      <c r="B236" t="s">
        <v>260</v>
      </c>
      <c r="C236">
        <v>25003</v>
      </c>
      <c r="D236" t="s">
        <v>136</v>
      </c>
      <c r="E236">
        <v>888</v>
      </c>
      <c r="F236" t="s">
        <v>88</v>
      </c>
      <c r="G236" t="s">
        <v>105</v>
      </c>
      <c r="H236">
        <v>1</v>
      </c>
      <c r="I236">
        <v>1.8335971515592211</v>
      </c>
      <c r="J236"/>
      <c r="K236">
        <v>1.8335971515592211</v>
      </c>
      <c r="L236">
        <v>1.8335971515592211</v>
      </c>
    </row>
    <row r="237" spans="1:12" s="58" customFormat="1">
      <c r="A237" t="s">
        <v>258</v>
      </c>
      <c r="B237" t="s">
        <v>260</v>
      </c>
      <c r="C237">
        <v>25003</v>
      </c>
      <c r="D237" t="s">
        <v>136</v>
      </c>
      <c r="E237">
        <v>888</v>
      </c>
      <c r="F237" t="s">
        <v>88</v>
      </c>
      <c r="G237" t="s">
        <v>106</v>
      </c>
      <c r="H237">
        <v>380</v>
      </c>
      <c r="I237">
        <v>0.75179131459576998</v>
      </c>
      <c r="J237">
        <v>2.174444667225256E-2</v>
      </c>
      <c r="K237">
        <v>-8.7730181701885929E-3</v>
      </c>
      <c r="L237">
        <v>1.7210945067660539</v>
      </c>
    </row>
    <row r="238" spans="1:12" s="58" customFormat="1">
      <c r="A238" t="s">
        <v>258</v>
      </c>
      <c r="B238" t="s">
        <v>260</v>
      </c>
      <c r="C238">
        <v>25003</v>
      </c>
      <c r="D238" t="s">
        <v>136</v>
      </c>
      <c r="E238">
        <v>888</v>
      </c>
      <c r="F238" t="s">
        <v>88</v>
      </c>
      <c r="G238" t="s">
        <v>107</v>
      </c>
      <c r="H238">
        <v>1</v>
      </c>
      <c r="I238">
        <v>1.994316168614368</v>
      </c>
      <c r="J238"/>
      <c r="K238">
        <v>1.994316168614368</v>
      </c>
      <c r="L238">
        <v>1.994316168614368</v>
      </c>
    </row>
    <row r="239" spans="1:12" s="58" customFormat="1">
      <c r="A239" t="s">
        <v>258</v>
      </c>
      <c r="B239" t="s">
        <v>260</v>
      </c>
      <c r="C239">
        <v>25003</v>
      </c>
      <c r="D239" t="s">
        <v>136</v>
      </c>
      <c r="E239">
        <v>888</v>
      </c>
      <c r="F239" t="s">
        <v>88</v>
      </c>
      <c r="G239" t="s">
        <v>108</v>
      </c>
      <c r="H239">
        <v>380</v>
      </c>
      <c r="I239">
        <v>0.80526447197588047</v>
      </c>
      <c r="J239">
        <v>2.3474214212853329E-2</v>
      </c>
      <c r="K239">
        <v>-8.7730181701885929E-3</v>
      </c>
      <c r="L239">
        <v>1.91040918111844</v>
      </c>
    </row>
    <row r="240" spans="1:12" s="58" customFormat="1">
      <c r="A240" t="s">
        <v>258</v>
      </c>
      <c r="B240" t="s">
        <v>260</v>
      </c>
      <c r="C240">
        <v>25003</v>
      </c>
      <c r="D240" t="s">
        <v>136</v>
      </c>
      <c r="E240">
        <v>888</v>
      </c>
      <c r="F240" t="s">
        <v>88</v>
      </c>
      <c r="G240" t="s">
        <v>109</v>
      </c>
      <c r="H240">
        <v>1</v>
      </c>
      <c r="I240">
        <v>0.75628625315475595</v>
      </c>
      <c r="J240"/>
      <c r="K240">
        <v>0.75628625315475595</v>
      </c>
      <c r="L240">
        <v>0.75628625315475595</v>
      </c>
    </row>
    <row r="241" spans="1:12" s="58" customFormat="1">
      <c r="A241" t="s">
        <v>258</v>
      </c>
      <c r="B241" t="s">
        <v>260</v>
      </c>
      <c r="C241">
        <v>25003</v>
      </c>
      <c r="D241" t="s">
        <v>136</v>
      </c>
      <c r="E241">
        <v>888</v>
      </c>
      <c r="F241" t="s">
        <v>88</v>
      </c>
      <c r="G241" t="s">
        <v>110</v>
      </c>
      <c r="H241">
        <v>380</v>
      </c>
      <c r="I241">
        <v>0.44793693289111752</v>
      </c>
      <c r="J241">
        <v>1.2224786234514239E-2</v>
      </c>
      <c r="K241">
        <v>-8.7730181701885929E-3</v>
      </c>
      <c r="L241">
        <v>0.87643084791607573</v>
      </c>
    </row>
    <row r="242" spans="1:12" s="58" customFormat="1">
      <c r="A242" t="s">
        <v>258</v>
      </c>
      <c r="B242" t="s">
        <v>261</v>
      </c>
      <c r="C242">
        <v>25005</v>
      </c>
      <c r="D242" t="s">
        <v>136</v>
      </c>
      <c r="E242">
        <v>888</v>
      </c>
      <c r="F242" t="s">
        <v>88</v>
      </c>
      <c r="G242" t="s">
        <v>89</v>
      </c>
      <c r="H242">
        <v>1</v>
      </c>
      <c r="I242">
        <v>1.262552559609021</v>
      </c>
      <c r="J242"/>
      <c r="K242">
        <v>1.262552559609021</v>
      </c>
      <c r="L242">
        <v>1.262552559609021</v>
      </c>
    </row>
    <row r="243" spans="1:12" s="58" customFormat="1">
      <c r="A243" t="s">
        <v>258</v>
      </c>
      <c r="B243" t="s">
        <v>261</v>
      </c>
      <c r="C243">
        <v>25005</v>
      </c>
      <c r="D243" t="s">
        <v>136</v>
      </c>
      <c r="E243">
        <v>888</v>
      </c>
      <c r="F243" t="s">
        <v>88</v>
      </c>
      <c r="G243" t="s">
        <v>90</v>
      </c>
      <c r="H243">
        <v>89</v>
      </c>
      <c r="I243">
        <v>0.48394541308714251</v>
      </c>
      <c r="J243">
        <v>4.9125201461647949E-2</v>
      </c>
      <c r="K243">
        <v>-8.7730181701885929E-3</v>
      </c>
      <c r="L243">
        <v>1.408805272785155</v>
      </c>
    </row>
    <row r="244" spans="1:12" s="58" customFormat="1">
      <c r="A244" t="s">
        <v>258</v>
      </c>
      <c r="B244" t="s">
        <v>261</v>
      </c>
      <c r="C244">
        <v>25005</v>
      </c>
      <c r="D244" t="s">
        <v>136</v>
      </c>
      <c r="E244">
        <v>888</v>
      </c>
      <c r="F244" t="s">
        <v>88</v>
      </c>
      <c r="G244" t="s">
        <v>91</v>
      </c>
      <c r="H244">
        <v>1</v>
      </c>
      <c r="I244">
        <v>1.6657829638308219</v>
      </c>
      <c r="J244"/>
      <c r="K244">
        <v>1.6657829638308219</v>
      </c>
      <c r="L244">
        <v>1.6657829638308219</v>
      </c>
    </row>
    <row r="245" spans="1:12" s="58" customFormat="1">
      <c r="A245" t="s">
        <v>258</v>
      </c>
      <c r="B245" t="s">
        <v>261</v>
      </c>
      <c r="C245">
        <v>25005</v>
      </c>
      <c r="D245" t="s">
        <v>136</v>
      </c>
      <c r="E245">
        <v>888</v>
      </c>
      <c r="F245" t="s">
        <v>88</v>
      </c>
      <c r="G245" t="s">
        <v>92</v>
      </c>
      <c r="H245">
        <v>89</v>
      </c>
      <c r="I245">
        <v>0.56777886505379971</v>
      </c>
      <c r="J245">
        <v>5.694360986433792E-2</v>
      </c>
      <c r="K245">
        <v>-8.7730181701885929E-3</v>
      </c>
      <c r="L245">
        <v>1.6100671716466211</v>
      </c>
    </row>
    <row r="246" spans="1:12" s="58" customFormat="1">
      <c r="A246" t="s">
        <v>258</v>
      </c>
      <c r="B246" t="s">
        <v>261</v>
      </c>
      <c r="C246">
        <v>25005</v>
      </c>
      <c r="D246" t="s">
        <v>136</v>
      </c>
      <c r="E246">
        <v>888</v>
      </c>
      <c r="F246" t="s">
        <v>88</v>
      </c>
      <c r="G246" t="s">
        <v>93</v>
      </c>
      <c r="H246">
        <v>1</v>
      </c>
      <c r="I246">
        <v>1.8471550769513501</v>
      </c>
      <c r="J246"/>
      <c r="K246">
        <v>1.8471550769513501</v>
      </c>
      <c r="L246">
        <v>1.8471550769513501</v>
      </c>
    </row>
    <row r="247" spans="1:12" s="58" customFormat="1">
      <c r="A247" t="s">
        <v>258</v>
      </c>
      <c r="B247" t="s">
        <v>261</v>
      </c>
      <c r="C247">
        <v>25005</v>
      </c>
      <c r="D247" t="s">
        <v>136</v>
      </c>
      <c r="E247">
        <v>888</v>
      </c>
      <c r="F247" t="s">
        <v>88</v>
      </c>
      <c r="G247" t="s">
        <v>94</v>
      </c>
      <c r="H247">
        <v>89</v>
      </c>
      <c r="I247">
        <v>0.59831289431161405</v>
      </c>
      <c r="J247">
        <v>5.9999799480280877E-2</v>
      </c>
      <c r="K247">
        <v>-8.7730181701885929E-3</v>
      </c>
      <c r="L247">
        <v>1.698535216090602</v>
      </c>
    </row>
    <row r="248" spans="1:12" s="58" customFormat="1">
      <c r="A248" t="s">
        <v>258</v>
      </c>
      <c r="B248" t="s">
        <v>261</v>
      </c>
      <c r="C248">
        <v>25005</v>
      </c>
      <c r="D248" t="s">
        <v>136</v>
      </c>
      <c r="E248">
        <v>888</v>
      </c>
      <c r="F248" t="s">
        <v>88</v>
      </c>
      <c r="G248" t="s">
        <v>95</v>
      </c>
      <c r="H248">
        <v>1</v>
      </c>
      <c r="I248">
        <v>2.0076671986111569</v>
      </c>
      <c r="J248"/>
      <c r="K248">
        <v>2.0076671986111569</v>
      </c>
      <c r="L248">
        <v>2.0076671986111569</v>
      </c>
    </row>
    <row r="249" spans="1:12" s="58" customFormat="1">
      <c r="A249" t="s">
        <v>258</v>
      </c>
      <c r="B249" t="s">
        <v>261</v>
      </c>
      <c r="C249">
        <v>25005</v>
      </c>
      <c r="D249" t="s">
        <v>136</v>
      </c>
      <c r="E249">
        <v>888</v>
      </c>
      <c r="F249" t="s">
        <v>88</v>
      </c>
      <c r="G249" t="s">
        <v>96</v>
      </c>
      <c r="H249">
        <v>89</v>
      </c>
      <c r="I249">
        <v>0.6276314928019131</v>
      </c>
      <c r="J249">
        <v>6.2996417153860243E-2</v>
      </c>
      <c r="K249">
        <v>-8.7730181701885929E-3</v>
      </c>
      <c r="L249">
        <v>1.783524031480505</v>
      </c>
    </row>
    <row r="250" spans="1:12" s="58" customFormat="1">
      <c r="A250" t="s">
        <v>258</v>
      </c>
      <c r="B250" t="s">
        <v>261</v>
      </c>
      <c r="C250">
        <v>25005</v>
      </c>
      <c r="D250" t="s">
        <v>136</v>
      </c>
      <c r="E250">
        <v>888</v>
      </c>
      <c r="F250" t="s">
        <v>88</v>
      </c>
      <c r="G250" t="s">
        <v>97</v>
      </c>
      <c r="H250">
        <v>1</v>
      </c>
      <c r="I250">
        <v>2.162620652643866</v>
      </c>
      <c r="J250"/>
      <c r="K250">
        <v>2.162620652643866</v>
      </c>
      <c r="L250">
        <v>2.162620652643866</v>
      </c>
    </row>
    <row r="251" spans="1:12" s="58" customFormat="1">
      <c r="A251" t="s">
        <v>258</v>
      </c>
      <c r="B251" t="s">
        <v>261</v>
      </c>
      <c r="C251">
        <v>25005</v>
      </c>
      <c r="D251" t="s">
        <v>136</v>
      </c>
      <c r="E251">
        <v>888</v>
      </c>
      <c r="F251" t="s">
        <v>88</v>
      </c>
      <c r="G251" t="s">
        <v>98</v>
      </c>
      <c r="H251">
        <v>89</v>
      </c>
      <c r="I251">
        <v>0.66384405850623995</v>
      </c>
      <c r="J251">
        <v>6.671710520095972E-2</v>
      </c>
      <c r="K251">
        <v>-8.7730181701885929E-3</v>
      </c>
      <c r="L251">
        <v>1.8905926599172049</v>
      </c>
    </row>
    <row r="252" spans="1:12" s="58" customFormat="1">
      <c r="A252" t="s">
        <v>258</v>
      </c>
      <c r="B252" t="s">
        <v>261</v>
      </c>
      <c r="C252">
        <v>25005</v>
      </c>
      <c r="D252" t="s">
        <v>136</v>
      </c>
      <c r="E252">
        <v>888</v>
      </c>
      <c r="F252" t="s">
        <v>88</v>
      </c>
      <c r="G252" t="s">
        <v>99</v>
      </c>
      <c r="H252">
        <v>1</v>
      </c>
      <c r="I252">
        <v>0.87455342610494957</v>
      </c>
      <c r="J252"/>
      <c r="K252">
        <v>0.87455342610494957</v>
      </c>
      <c r="L252">
        <v>0.87455342610494957</v>
      </c>
    </row>
    <row r="253" spans="1:12" s="58" customFormat="1">
      <c r="A253" t="s">
        <v>258</v>
      </c>
      <c r="B253" t="s">
        <v>261</v>
      </c>
      <c r="C253">
        <v>25005</v>
      </c>
      <c r="D253" t="s">
        <v>136</v>
      </c>
      <c r="E253">
        <v>888</v>
      </c>
      <c r="F253" t="s">
        <v>88</v>
      </c>
      <c r="G253" t="s">
        <v>100</v>
      </c>
      <c r="H253">
        <v>89</v>
      </c>
      <c r="I253">
        <v>0.37181868094296938</v>
      </c>
      <c r="J253">
        <v>3.5152376122432993E-2</v>
      </c>
      <c r="K253">
        <v>-8.7730181701885929E-3</v>
      </c>
      <c r="L253">
        <v>0.97007826061375313</v>
      </c>
    </row>
    <row r="254" spans="1:12" s="58" customFormat="1">
      <c r="A254" t="s">
        <v>258</v>
      </c>
      <c r="B254" t="s">
        <v>261</v>
      </c>
      <c r="C254">
        <v>25005</v>
      </c>
      <c r="D254" t="s">
        <v>136</v>
      </c>
      <c r="E254">
        <v>888</v>
      </c>
      <c r="F254" t="s">
        <v>88</v>
      </c>
      <c r="G254" t="s">
        <v>101</v>
      </c>
      <c r="H254">
        <v>1</v>
      </c>
      <c r="I254">
        <v>1.4811403152359519</v>
      </c>
      <c r="J254"/>
      <c r="K254">
        <v>1.4811403152359519</v>
      </c>
      <c r="L254">
        <v>1.4811403152359519</v>
      </c>
    </row>
    <row r="255" spans="1:12" s="58" customFormat="1">
      <c r="A255" t="s">
        <v>258</v>
      </c>
      <c r="B255" t="s">
        <v>261</v>
      </c>
      <c r="C255">
        <v>25005</v>
      </c>
      <c r="D255" t="s">
        <v>136</v>
      </c>
      <c r="E255">
        <v>888</v>
      </c>
      <c r="F255" t="s">
        <v>88</v>
      </c>
      <c r="G255" t="s">
        <v>102</v>
      </c>
      <c r="H255">
        <v>89</v>
      </c>
      <c r="I255">
        <v>0.49066543080049357</v>
      </c>
      <c r="J255">
        <v>4.7264676164275148E-2</v>
      </c>
      <c r="K255">
        <v>-8.7730181701885929E-3</v>
      </c>
      <c r="L255">
        <v>1.3104998880081531</v>
      </c>
    </row>
    <row r="256" spans="1:12" s="58" customFormat="1">
      <c r="A256" t="s">
        <v>258</v>
      </c>
      <c r="B256" t="s">
        <v>261</v>
      </c>
      <c r="C256">
        <v>25005</v>
      </c>
      <c r="D256" t="s">
        <v>136</v>
      </c>
      <c r="E256">
        <v>888</v>
      </c>
      <c r="F256" t="s">
        <v>88</v>
      </c>
      <c r="G256" t="s">
        <v>103</v>
      </c>
      <c r="H256">
        <v>1</v>
      </c>
      <c r="I256">
        <v>1.6543550553835</v>
      </c>
      <c r="J256"/>
      <c r="K256">
        <v>1.6543550553835</v>
      </c>
      <c r="L256">
        <v>1.6543550553835</v>
      </c>
    </row>
    <row r="257" spans="1:12" s="58" customFormat="1">
      <c r="A257" t="s">
        <v>258</v>
      </c>
      <c r="B257" t="s">
        <v>261</v>
      </c>
      <c r="C257">
        <v>25005</v>
      </c>
      <c r="D257" t="s">
        <v>136</v>
      </c>
      <c r="E257">
        <v>888</v>
      </c>
      <c r="F257" t="s">
        <v>88</v>
      </c>
      <c r="G257" t="s">
        <v>104</v>
      </c>
      <c r="H257">
        <v>89</v>
      </c>
      <c r="I257">
        <v>0.51985057350987185</v>
      </c>
      <c r="J257">
        <v>5.011753000656146E-2</v>
      </c>
      <c r="K257">
        <v>-8.7730181701885929E-3</v>
      </c>
      <c r="L257">
        <v>1.4341276497368201</v>
      </c>
    </row>
    <row r="258" spans="1:12" s="58" customFormat="1">
      <c r="A258" t="s">
        <v>258</v>
      </c>
      <c r="B258" t="s">
        <v>261</v>
      </c>
      <c r="C258">
        <v>25005</v>
      </c>
      <c r="D258" t="s">
        <v>136</v>
      </c>
      <c r="E258">
        <v>888</v>
      </c>
      <c r="F258" t="s">
        <v>88</v>
      </c>
      <c r="G258" t="s">
        <v>105</v>
      </c>
      <c r="H258">
        <v>1</v>
      </c>
      <c r="I258">
        <v>1.8335971515592211</v>
      </c>
      <c r="J258"/>
      <c r="K258">
        <v>1.8335971515592211</v>
      </c>
      <c r="L258">
        <v>1.8335971515592211</v>
      </c>
    </row>
    <row r="259" spans="1:12" s="58" customFormat="1">
      <c r="A259" t="s">
        <v>258</v>
      </c>
      <c r="B259" t="s">
        <v>261</v>
      </c>
      <c r="C259">
        <v>25005</v>
      </c>
      <c r="D259" t="s">
        <v>136</v>
      </c>
      <c r="E259">
        <v>888</v>
      </c>
      <c r="F259" t="s">
        <v>88</v>
      </c>
      <c r="G259" t="s">
        <v>106</v>
      </c>
      <c r="H259">
        <v>89</v>
      </c>
      <c r="I259">
        <v>0.54791918128854644</v>
      </c>
      <c r="J259">
        <v>5.2920276962588289E-2</v>
      </c>
      <c r="K259">
        <v>-8.7730181701885929E-3</v>
      </c>
      <c r="L259">
        <v>1.5427089387518531</v>
      </c>
    </row>
    <row r="260" spans="1:12" s="58" customFormat="1">
      <c r="A260" t="s">
        <v>258</v>
      </c>
      <c r="B260" t="s">
        <v>261</v>
      </c>
      <c r="C260">
        <v>25005</v>
      </c>
      <c r="D260" t="s">
        <v>136</v>
      </c>
      <c r="E260">
        <v>888</v>
      </c>
      <c r="F260" t="s">
        <v>88</v>
      </c>
      <c r="G260" t="s">
        <v>107</v>
      </c>
      <c r="H260">
        <v>1</v>
      </c>
      <c r="I260">
        <v>1.994316168614368</v>
      </c>
      <c r="J260"/>
      <c r="K260">
        <v>1.994316168614368</v>
      </c>
      <c r="L260">
        <v>1.994316168614368</v>
      </c>
    </row>
    <row r="261" spans="1:12" s="58" customFormat="1">
      <c r="A261" t="s">
        <v>258</v>
      </c>
      <c r="B261" t="s">
        <v>261</v>
      </c>
      <c r="C261">
        <v>25005</v>
      </c>
      <c r="D261" t="s">
        <v>136</v>
      </c>
      <c r="E261">
        <v>888</v>
      </c>
      <c r="F261" t="s">
        <v>88</v>
      </c>
      <c r="G261" t="s">
        <v>108</v>
      </c>
      <c r="H261">
        <v>89</v>
      </c>
      <c r="I261">
        <v>0.58334904153184886</v>
      </c>
      <c r="J261">
        <v>5.6496539190971487E-2</v>
      </c>
      <c r="K261">
        <v>-8.7730181701885929E-3</v>
      </c>
      <c r="L261">
        <v>1.6624645802655049</v>
      </c>
    </row>
    <row r="262" spans="1:12" s="58" customFormat="1">
      <c r="A262" t="s">
        <v>258</v>
      </c>
      <c r="B262" t="s">
        <v>261</v>
      </c>
      <c r="C262">
        <v>25005</v>
      </c>
      <c r="D262" t="s">
        <v>136</v>
      </c>
      <c r="E262">
        <v>888</v>
      </c>
      <c r="F262" t="s">
        <v>88</v>
      </c>
      <c r="G262" t="s">
        <v>109</v>
      </c>
      <c r="H262">
        <v>1</v>
      </c>
      <c r="I262">
        <v>0.75628625315475595</v>
      </c>
      <c r="J262"/>
      <c r="K262">
        <v>0.75628625315475595</v>
      </c>
      <c r="L262">
        <v>0.75628625315475595</v>
      </c>
    </row>
    <row r="263" spans="1:12" s="58" customFormat="1">
      <c r="A263" t="s">
        <v>258</v>
      </c>
      <c r="B263" t="s">
        <v>261</v>
      </c>
      <c r="C263">
        <v>25005</v>
      </c>
      <c r="D263" t="s">
        <v>136</v>
      </c>
      <c r="E263">
        <v>888</v>
      </c>
      <c r="F263" t="s">
        <v>88</v>
      </c>
      <c r="G263" t="s">
        <v>110</v>
      </c>
      <c r="H263">
        <v>89</v>
      </c>
      <c r="I263">
        <v>0.32897562803640612</v>
      </c>
      <c r="J263">
        <v>3.007746874092276E-2</v>
      </c>
      <c r="K263">
        <v>-8.7730181701885929E-3</v>
      </c>
      <c r="L263">
        <v>0.82835330197836543</v>
      </c>
    </row>
    <row r="264" spans="1:12" s="58" customFormat="1">
      <c r="A264" t="s">
        <v>258</v>
      </c>
      <c r="B264" t="s">
        <v>262</v>
      </c>
      <c r="C264">
        <v>25007</v>
      </c>
      <c r="D264" t="s">
        <v>136</v>
      </c>
      <c r="E264">
        <v>888</v>
      </c>
      <c r="F264" t="s">
        <v>88</v>
      </c>
      <c r="G264" t="s">
        <v>89</v>
      </c>
      <c r="H264">
        <v>31</v>
      </c>
      <c r="I264">
        <v>1.260076714817626</v>
      </c>
      <c r="J264">
        <v>4.6171262783588247E-2</v>
      </c>
      <c r="K264">
        <v>0.81853418081435925</v>
      </c>
      <c r="L264">
        <v>1.849110735192764</v>
      </c>
    </row>
    <row r="265" spans="1:12" s="58" customFormat="1">
      <c r="A265" t="s">
        <v>258</v>
      </c>
      <c r="B265" t="s">
        <v>262</v>
      </c>
      <c r="C265">
        <v>25007</v>
      </c>
      <c r="D265" t="s">
        <v>136</v>
      </c>
      <c r="E265">
        <v>888</v>
      </c>
      <c r="F265" t="s">
        <v>88</v>
      </c>
      <c r="G265" t="s">
        <v>90</v>
      </c>
      <c r="H265">
        <v>330</v>
      </c>
      <c r="I265">
        <v>0.94223629724403546</v>
      </c>
      <c r="J265">
        <v>2.213802793740198E-2</v>
      </c>
      <c r="K265">
        <v>-1.1647983543983909E-3</v>
      </c>
      <c r="L265">
        <v>1.707371667849823</v>
      </c>
    </row>
    <row r="266" spans="1:12" s="58" customFormat="1">
      <c r="A266" t="s">
        <v>258</v>
      </c>
      <c r="B266" t="s">
        <v>262</v>
      </c>
      <c r="C266">
        <v>25007</v>
      </c>
      <c r="D266" t="s">
        <v>136</v>
      </c>
      <c r="E266">
        <v>888</v>
      </c>
      <c r="F266" t="s">
        <v>88</v>
      </c>
      <c r="G266" t="s">
        <v>91</v>
      </c>
      <c r="H266">
        <v>31</v>
      </c>
      <c r="I266">
        <v>1.4947218316268169</v>
      </c>
      <c r="J266">
        <v>5.1807256221280053E-2</v>
      </c>
      <c r="K266">
        <v>0.88884674737585811</v>
      </c>
      <c r="L266">
        <v>2.074207119746136</v>
      </c>
    </row>
    <row r="267" spans="1:12" s="58" customFormat="1">
      <c r="A267" t="s">
        <v>258</v>
      </c>
      <c r="B267" t="s">
        <v>262</v>
      </c>
      <c r="C267">
        <v>25007</v>
      </c>
      <c r="D267" t="s">
        <v>136</v>
      </c>
      <c r="E267">
        <v>888</v>
      </c>
      <c r="F267" t="s">
        <v>88</v>
      </c>
      <c r="G267" t="s">
        <v>92</v>
      </c>
      <c r="H267">
        <v>330</v>
      </c>
      <c r="I267">
        <v>1.105157439379723</v>
      </c>
      <c r="J267">
        <v>2.447645728512695E-2</v>
      </c>
      <c r="K267">
        <v>7.0445973163227567E-3</v>
      </c>
      <c r="L267">
        <v>1.9513923452720969</v>
      </c>
    </row>
    <row r="268" spans="1:12" s="58" customFormat="1">
      <c r="A268" t="s">
        <v>258</v>
      </c>
      <c r="B268" t="s">
        <v>262</v>
      </c>
      <c r="C268">
        <v>25007</v>
      </c>
      <c r="D268" t="s">
        <v>136</v>
      </c>
      <c r="E268">
        <v>888</v>
      </c>
      <c r="F268" t="s">
        <v>88</v>
      </c>
      <c r="G268" t="s">
        <v>93</v>
      </c>
      <c r="H268">
        <v>31</v>
      </c>
      <c r="I268">
        <v>1.5965721025107651</v>
      </c>
      <c r="J268">
        <v>5.5370460525242617E-2</v>
      </c>
      <c r="K268">
        <v>0.94530398246739222</v>
      </c>
      <c r="L268">
        <v>2.2289142951467031</v>
      </c>
    </row>
    <row r="269" spans="1:12" s="58" customFormat="1">
      <c r="A269" t="s">
        <v>258</v>
      </c>
      <c r="B269" t="s">
        <v>262</v>
      </c>
      <c r="C269">
        <v>25007</v>
      </c>
      <c r="D269" t="s">
        <v>136</v>
      </c>
      <c r="E269">
        <v>888</v>
      </c>
      <c r="F269" t="s">
        <v>88</v>
      </c>
      <c r="G269" t="s">
        <v>94</v>
      </c>
      <c r="H269">
        <v>330</v>
      </c>
      <c r="I269">
        <v>1.152988982139139</v>
      </c>
      <c r="J269">
        <v>2.5639379747643361E-2</v>
      </c>
      <c r="K269">
        <v>7.5777358905204997E-3</v>
      </c>
      <c r="L269">
        <v>2.0351484243803428</v>
      </c>
    </row>
    <row r="270" spans="1:12" s="58" customFormat="1">
      <c r="A270" t="s">
        <v>258</v>
      </c>
      <c r="B270" t="s">
        <v>262</v>
      </c>
      <c r="C270">
        <v>25007</v>
      </c>
      <c r="D270" t="s">
        <v>136</v>
      </c>
      <c r="E270">
        <v>888</v>
      </c>
      <c r="F270" t="s">
        <v>88</v>
      </c>
      <c r="G270" t="s">
        <v>95</v>
      </c>
      <c r="H270">
        <v>31</v>
      </c>
      <c r="I270">
        <v>1.6928000805513279</v>
      </c>
      <c r="J270">
        <v>5.8913805655497843E-2</v>
      </c>
      <c r="K270">
        <v>0.99804598541965261</v>
      </c>
      <c r="L270">
        <v>2.372391821594344</v>
      </c>
    </row>
    <row r="271" spans="1:12" s="58" customFormat="1">
      <c r="A271" t="s">
        <v>258</v>
      </c>
      <c r="B271" t="s">
        <v>262</v>
      </c>
      <c r="C271">
        <v>25007</v>
      </c>
      <c r="D271" t="s">
        <v>136</v>
      </c>
      <c r="E271">
        <v>888</v>
      </c>
      <c r="F271" t="s">
        <v>88</v>
      </c>
      <c r="G271" t="s">
        <v>96</v>
      </c>
      <c r="H271">
        <v>330</v>
      </c>
      <c r="I271">
        <v>1.2022777412820691</v>
      </c>
      <c r="J271">
        <v>2.6893615553273149E-2</v>
      </c>
      <c r="K271">
        <v>7.5777358905204997E-3</v>
      </c>
      <c r="L271">
        <v>2.1248001589286352</v>
      </c>
    </row>
    <row r="272" spans="1:12" s="58" customFormat="1">
      <c r="A272" t="s">
        <v>258</v>
      </c>
      <c r="B272" t="s">
        <v>262</v>
      </c>
      <c r="C272">
        <v>25007</v>
      </c>
      <c r="D272" t="s">
        <v>136</v>
      </c>
      <c r="E272">
        <v>888</v>
      </c>
      <c r="F272" t="s">
        <v>88</v>
      </c>
      <c r="G272" t="s">
        <v>97</v>
      </c>
      <c r="H272">
        <v>31</v>
      </c>
      <c r="I272">
        <v>1.789321463955547</v>
      </c>
      <c r="J272">
        <v>6.2840535658807442E-2</v>
      </c>
      <c r="K272">
        <v>1.050852503877713</v>
      </c>
      <c r="L272">
        <v>2.5206595140821819</v>
      </c>
    </row>
    <row r="273" spans="1:12" s="58" customFormat="1">
      <c r="A273" t="s">
        <v>258</v>
      </c>
      <c r="B273" t="s">
        <v>262</v>
      </c>
      <c r="C273">
        <v>25007</v>
      </c>
      <c r="D273" t="s">
        <v>136</v>
      </c>
      <c r="E273">
        <v>888</v>
      </c>
      <c r="F273" t="s">
        <v>88</v>
      </c>
      <c r="G273" t="s">
        <v>98</v>
      </c>
      <c r="H273">
        <v>330</v>
      </c>
      <c r="I273">
        <v>1.25957691198084</v>
      </c>
      <c r="J273">
        <v>2.8252493817966681E-2</v>
      </c>
      <c r="K273">
        <v>7.5777358905204997E-3</v>
      </c>
      <c r="L273">
        <v>2.2290962783193748</v>
      </c>
    </row>
    <row r="274" spans="1:12" s="58" customFormat="1">
      <c r="A274" t="s">
        <v>258</v>
      </c>
      <c r="B274" t="s">
        <v>262</v>
      </c>
      <c r="C274">
        <v>25007</v>
      </c>
      <c r="D274" t="s">
        <v>136</v>
      </c>
      <c r="E274">
        <v>888</v>
      </c>
      <c r="F274" t="s">
        <v>88</v>
      </c>
      <c r="G274" t="s">
        <v>99</v>
      </c>
      <c r="H274">
        <v>31</v>
      </c>
      <c r="I274">
        <v>0.89198432318032106</v>
      </c>
      <c r="J274">
        <v>3.9919907590347338E-2</v>
      </c>
      <c r="K274">
        <v>0.57921851372289512</v>
      </c>
      <c r="L274">
        <v>1.4381362782231399</v>
      </c>
    </row>
    <row r="275" spans="1:12" s="58" customFormat="1">
      <c r="A275" t="s">
        <v>258</v>
      </c>
      <c r="B275" t="s">
        <v>262</v>
      </c>
      <c r="C275">
        <v>25007</v>
      </c>
      <c r="D275" t="s">
        <v>136</v>
      </c>
      <c r="E275">
        <v>888</v>
      </c>
      <c r="F275" t="s">
        <v>88</v>
      </c>
      <c r="G275" t="s">
        <v>100</v>
      </c>
      <c r="H275">
        <v>330</v>
      </c>
      <c r="I275">
        <v>0.68385724052850638</v>
      </c>
      <c r="J275">
        <v>1.557560086619445E-2</v>
      </c>
      <c r="K275">
        <v>-3.5947996797241308E-3</v>
      </c>
      <c r="L275">
        <v>1.2952465971209131</v>
      </c>
    </row>
    <row r="276" spans="1:12" s="58" customFormat="1">
      <c r="A276" t="s">
        <v>258</v>
      </c>
      <c r="B276" t="s">
        <v>262</v>
      </c>
      <c r="C276">
        <v>25007</v>
      </c>
      <c r="D276" t="s">
        <v>136</v>
      </c>
      <c r="E276">
        <v>888</v>
      </c>
      <c r="F276" t="s">
        <v>88</v>
      </c>
      <c r="G276" t="s">
        <v>101</v>
      </c>
      <c r="H276">
        <v>31</v>
      </c>
      <c r="I276">
        <v>1.2137342355748451</v>
      </c>
      <c r="J276">
        <v>4.4769061560890278E-2</v>
      </c>
      <c r="K276">
        <v>0.77363398815884288</v>
      </c>
      <c r="L276">
        <v>1.7433704585307279</v>
      </c>
    </row>
    <row r="277" spans="1:12" s="58" customFormat="1">
      <c r="A277" t="s">
        <v>258</v>
      </c>
      <c r="B277" t="s">
        <v>262</v>
      </c>
      <c r="C277">
        <v>25007</v>
      </c>
      <c r="D277" t="s">
        <v>136</v>
      </c>
      <c r="E277">
        <v>888</v>
      </c>
      <c r="F277" t="s">
        <v>88</v>
      </c>
      <c r="G277" t="s">
        <v>102</v>
      </c>
      <c r="H277">
        <v>330</v>
      </c>
      <c r="I277">
        <v>0.90279736716485981</v>
      </c>
      <c r="J277">
        <v>1.9683808674071969E-2</v>
      </c>
      <c r="K277">
        <v>4.7626939121820982E-3</v>
      </c>
      <c r="L277">
        <v>1.683706003878886</v>
      </c>
    </row>
    <row r="278" spans="1:12" s="58" customFormat="1">
      <c r="A278" t="s">
        <v>258</v>
      </c>
      <c r="B278" t="s">
        <v>262</v>
      </c>
      <c r="C278">
        <v>25007</v>
      </c>
      <c r="D278" t="s">
        <v>136</v>
      </c>
      <c r="E278">
        <v>888</v>
      </c>
      <c r="F278" t="s">
        <v>88</v>
      </c>
      <c r="G278" t="s">
        <v>103</v>
      </c>
      <c r="H278">
        <v>31</v>
      </c>
      <c r="I278">
        <v>1.320039843572739</v>
      </c>
      <c r="J278">
        <v>4.8796957982747191E-2</v>
      </c>
      <c r="K278">
        <v>0.83169933220938463</v>
      </c>
      <c r="L278">
        <v>1.902762498578124</v>
      </c>
    </row>
    <row r="279" spans="1:12" s="58" customFormat="1">
      <c r="A279" t="s">
        <v>258</v>
      </c>
      <c r="B279" t="s">
        <v>262</v>
      </c>
      <c r="C279">
        <v>25007</v>
      </c>
      <c r="D279" t="s">
        <v>136</v>
      </c>
      <c r="E279">
        <v>888</v>
      </c>
      <c r="F279" t="s">
        <v>88</v>
      </c>
      <c r="G279" t="s">
        <v>104</v>
      </c>
      <c r="H279">
        <v>330</v>
      </c>
      <c r="I279">
        <v>0.948175732702777</v>
      </c>
      <c r="J279">
        <v>2.085175963271052E-2</v>
      </c>
      <c r="K279">
        <v>7.5777358905204997E-3</v>
      </c>
      <c r="L279">
        <v>1.845138667714165</v>
      </c>
    </row>
    <row r="280" spans="1:12" s="58" customFormat="1">
      <c r="A280" t="s">
        <v>258</v>
      </c>
      <c r="B280" t="s">
        <v>262</v>
      </c>
      <c r="C280">
        <v>25007</v>
      </c>
      <c r="D280" t="s">
        <v>136</v>
      </c>
      <c r="E280">
        <v>888</v>
      </c>
      <c r="F280" t="s">
        <v>88</v>
      </c>
      <c r="G280" t="s">
        <v>105</v>
      </c>
      <c r="H280">
        <v>31</v>
      </c>
      <c r="I280">
        <v>1.417454629722628</v>
      </c>
      <c r="J280">
        <v>5.2694558207000683E-2</v>
      </c>
      <c r="K280">
        <v>0.88542809340524931</v>
      </c>
      <c r="L280">
        <v>2.0468857786482579</v>
      </c>
    </row>
    <row r="281" spans="1:12" s="58" customFormat="1">
      <c r="A281" t="s">
        <v>258</v>
      </c>
      <c r="B281" t="s">
        <v>262</v>
      </c>
      <c r="C281">
        <v>25007</v>
      </c>
      <c r="D281" t="s">
        <v>136</v>
      </c>
      <c r="E281">
        <v>888</v>
      </c>
      <c r="F281" t="s">
        <v>88</v>
      </c>
      <c r="G281" t="s">
        <v>106</v>
      </c>
      <c r="H281">
        <v>330</v>
      </c>
      <c r="I281">
        <v>0.99599285251251268</v>
      </c>
      <c r="J281">
        <v>2.2139207749889301E-2</v>
      </c>
      <c r="K281">
        <v>7.5777358905204997E-3</v>
      </c>
      <c r="L281">
        <v>2.02531176318988</v>
      </c>
    </row>
    <row r="282" spans="1:12" s="58" customFormat="1">
      <c r="A282" t="s">
        <v>258</v>
      </c>
      <c r="B282" t="s">
        <v>262</v>
      </c>
      <c r="C282">
        <v>25007</v>
      </c>
      <c r="D282" t="s">
        <v>136</v>
      </c>
      <c r="E282">
        <v>888</v>
      </c>
      <c r="F282" t="s">
        <v>88</v>
      </c>
      <c r="G282" t="s">
        <v>107</v>
      </c>
      <c r="H282">
        <v>31</v>
      </c>
      <c r="I282">
        <v>1.5144977399315609</v>
      </c>
      <c r="J282">
        <v>5.697380036667031E-2</v>
      </c>
      <c r="K282">
        <v>0.93834491536231623</v>
      </c>
      <c r="L282">
        <v>2.1936999615917561</v>
      </c>
    </row>
    <row r="283" spans="1:12" s="58" customFormat="1">
      <c r="A283" t="s">
        <v>258</v>
      </c>
      <c r="B283" t="s">
        <v>262</v>
      </c>
      <c r="C283">
        <v>25007</v>
      </c>
      <c r="D283" t="s">
        <v>136</v>
      </c>
      <c r="E283">
        <v>888</v>
      </c>
      <c r="F283" t="s">
        <v>88</v>
      </c>
      <c r="G283" t="s">
        <v>108</v>
      </c>
      <c r="H283">
        <v>330</v>
      </c>
      <c r="I283">
        <v>1.052562523969613</v>
      </c>
      <c r="J283">
        <v>2.3524127755138579E-2</v>
      </c>
      <c r="K283">
        <v>7.5777358905204997E-3</v>
      </c>
      <c r="L283">
        <v>2.174938133596394</v>
      </c>
    </row>
    <row r="284" spans="1:12" s="58" customFormat="1">
      <c r="A284" t="s">
        <v>258</v>
      </c>
      <c r="B284" t="s">
        <v>262</v>
      </c>
      <c r="C284">
        <v>25007</v>
      </c>
      <c r="D284" t="s">
        <v>136</v>
      </c>
      <c r="E284">
        <v>888</v>
      </c>
      <c r="F284" t="s">
        <v>88</v>
      </c>
      <c r="G284" t="s">
        <v>109</v>
      </c>
      <c r="H284">
        <v>31</v>
      </c>
      <c r="I284">
        <v>0.67832140213385361</v>
      </c>
      <c r="J284">
        <v>2.8890821249612651E-2</v>
      </c>
      <c r="K284">
        <v>0.46219866866076331</v>
      </c>
      <c r="L284">
        <v>1.163091409454289</v>
      </c>
    </row>
    <row r="285" spans="1:12" s="58" customFormat="1">
      <c r="A285" t="s">
        <v>258</v>
      </c>
      <c r="B285" t="s">
        <v>262</v>
      </c>
      <c r="C285">
        <v>25007</v>
      </c>
      <c r="D285" t="s">
        <v>136</v>
      </c>
      <c r="E285">
        <v>888</v>
      </c>
      <c r="F285" t="s">
        <v>88</v>
      </c>
      <c r="G285" t="s">
        <v>110</v>
      </c>
      <c r="H285">
        <v>330</v>
      </c>
      <c r="I285">
        <v>0.56365911756983778</v>
      </c>
      <c r="J285">
        <v>1.2245460507702369E-2</v>
      </c>
      <c r="K285">
        <v>-4.8184339677810068E-3</v>
      </c>
      <c r="L285">
        <v>1.202789456125283</v>
      </c>
    </row>
    <row r="286" spans="1:12" s="58" customFormat="1">
      <c r="A286" t="s">
        <v>258</v>
      </c>
      <c r="B286" t="s">
        <v>263</v>
      </c>
      <c r="C286">
        <v>25009</v>
      </c>
      <c r="D286" t="s">
        <v>136</v>
      </c>
      <c r="E286">
        <v>888</v>
      </c>
      <c r="F286" t="s">
        <v>88</v>
      </c>
      <c r="G286" t="s">
        <v>89</v>
      </c>
      <c r="H286">
        <v>1</v>
      </c>
      <c r="I286">
        <v>1.262552559609021</v>
      </c>
      <c r="J286"/>
      <c r="K286">
        <v>1.262552559609021</v>
      </c>
      <c r="L286">
        <v>1.262552559609021</v>
      </c>
    </row>
    <row r="287" spans="1:12" s="58" customFormat="1">
      <c r="A287" t="s">
        <v>258</v>
      </c>
      <c r="B287" t="s">
        <v>263</v>
      </c>
      <c r="C287">
        <v>25009</v>
      </c>
      <c r="D287" t="s">
        <v>136</v>
      </c>
      <c r="E287">
        <v>888</v>
      </c>
      <c r="F287" t="s">
        <v>88</v>
      </c>
      <c r="G287" t="s">
        <v>90</v>
      </c>
      <c r="H287">
        <v>89</v>
      </c>
      <c r="I287">
        <v>0.48394541308714251</v>
      </c>
      <c r="J287">
        <v>4.9125201461647949E-2</v>
      </c>
      <c r="K287">
        <v>-8.7730181701885929E-3</v>
      </c>
      <c r="L287">
        <v>1.408805272785155</v>
      </c>
    </row>
    <row r="288" spans="1:12" s="58" customFormat="1">
      <c r="A288" t="s">
        <v>258</v>
      </c>
      <c r="B288" t="s">
        <v>263</v>
      </c>
      <c r="C288">
        <v>25009</v>
      </c>
      <c r="D288" t="s">
        <v>136</v>
      </c>
      <c r="E288">
        <v>888</v>
      </c>
      <c r="F288" t="s">
        <v>88</v>
      </c>
      <c r="G288" t="s">
        <v>91</v>
      </c>
      <c r="H288">
        <v>1</v>
      </c>
      <c r="I288">
        <v>1.6657829638308219</v>
      </c>
      <c r="J288"/>
      <c r="K288">
        <v>1.6657829638308219</v>
      </c>
      <c r="L288">
        <v>1.6657829638308219</v>
      </c>
    </row>
    <row r="289" spans="1:12" s="58" customFormat="1">
      <c r="A289" t="s">
        <v>258</v>
      </c>
      <c r="B289" t="s">
        <v>263</v>
      </c>
      <c r="C289">
        <v>25009</v>
      </c>
      <c r="D289" t="s">
        <v>136</v>
      </c>
      <c r="E289">
        <v>888</v>
      </c>
      <c r="F289" t="s">
        <v>88</v>
      </c>
      <c r="G289" t="s">
        <v>92</v>
      </c>
      <c r="H289">
        <v>89</v>
      </c>
      <c r="I289">
        <v>0.56777886505379971</v>
      </c>
      <c r="J289">
        <v>5.694360986433792E-2</v>
      </c>
      <c r="K289">
        <v>-8.7730181701885929E-3</v>
      </c>
      <c r="L289">
        <v>1.6100671716466211</v>
      </c>
    </row>
    <row r="290" spans="1:12" s="58" customFormat="1">
      <c r="A290" t="s">
        <v>258</v>
      </c>
      <c r="B290" t="s">
        <v>263</v>
      </c>
      <c r="C290">
        <v>25009</v>
      </c>
      <c r="D290" t="s">
        <v>136</v>
      </c>
      <c r="E290">
        <v>888</v>
      </c>
      <c r="F290" t="s">
        <v>88</v>
      </c>
      <c r="G290" t="s">
        <v>93</v>
      </c>
      <c r="H290">
        <v>1</v>
      </c>
      <c r="I290">
        <v>1.8471550769513501</v>
      </c>
      <c r="J290"/>
      <c r="K290">
        <v>1.8471550769513501</v>
      </c>
      <c r="L290">
        <v>1.8471550769513501</v>
      </c>
    </row>
    <row r="291" spans="1:12" s="58" customFormat="1">
      <c r="A291" t="s">
        <v>258</v>
      </c>
      <c r="B291" t="s">
        <v>263</v>
      </c>
      <c r="C291">
        <v>25009</v>
      </c>
      <c r="D291" t="s">
        <v>136</v>
      </c>
      <c r="E291">
        <v>888</v>
      </c>
      <c r="F291" t="s">
        <v>88</v>
      </c>
      <c r="G291" t="s">
        <v>94</v>
      </c>
      <c r="H291">
        <v>89</v>
      </c>
      <c r="I291">
        <v>0.59831289431161405</v>
      </c>
      <c r="J291">
        <v>5.9999799480280877E-2</v>
      </c>
      <c r="K291">
        <v>-8.7730181701885929E-3</v>
      </c>
      <c r="L291">
        <v>1.698535216090602</v>
      </c>
    </row>
    <row r="292" spans="1:12" s="58" customFormat="1">
      <c r="A292" t="s">
        <v>258</v>
      </c>
      <c r="B292" t="s">
        <v>263</v>
      </c>
      <c r="C292">
        <v>25009</v>
      </c>
      <c r="D292" t="s">
        <v>136</v>
      </c>
      <c r="E292">
        <v>888</v>
      </c>
      <c r="F292" t="s">
        <v>88</v>
      </c>
      <c r="G292" t="s">
        <v>95</v>
      </c>
      <c r="H292">
        <v>1</v>
      </c>
      <c r="I292">
        <v>2.0076671986111569</v>
      </c>
      <c r="J292"/>
      <c r="K292">
        <v>2.0076671986111569</v>
      </c>
      <c r="L292">
        <v>2.0076671986111569</v>
      </c>
    </row>
    <row r="293" spans="1:12" s="58" customFormat="1">
      <c r="A293" t="s">
        <v>258</v>
      </c>
      <c r="B293" t="s">
        <v>263</v>
      </c>
      <c r="C293">
        <v>25009</v>
      </c>
      <c r="D293" t="s">
        <v>136</v>
      </c>
      <c r="E293">
        <v>888</v>
      </c>
      <c r="F293" t="s">
        <v>88</v>
      </c>
      <c r="G293" t="s">
        <v>96</v>
      </c>
      <c r="H293">
        <v>89</v>
      </c>
      <c r="I293">
        <v>0.6276314928019131</v>
      </c>
      <c r="J293">
        <v>6.2996417153860243E-2</v>
      </c>
      <c r="K293">
        <v>-8.7730181701885929E-3</v>
      </c>
      <c r="L293">
        <v>1.783524031480505</v>
      </c>
    </row>
    <row r="294" spans="1:12" s="58" customFormat="1">
      <c r="A294" t="s">
        <v>258</v>
      </c>
      <c r="B294" t="s">
        <v>263</v>
      </c>
      <c r="C294">
        <v>25009</v>
      </c>
      <c r="D294" t="s">
        <v>136</v>
      </c>
      <c r="E294">
        <v>888</v>
      </c>
      <c r="F294" t="s">
        <v>88</v>
      </c>
      <c r="G294" t="s">
        <v>97</v>
      </c>
      <c r="H294">
        <v>1</v>
      </c>
      <c r="I294">
        <v>2.162620652643866</v>
      </c>
      <c r="J294"/>
      <c r="K294">
        <v>2.162620652643866</v>
      </c>
      <c r="L294">
        <v>2.162620652643866</v>
      </c>
    </row>
    <row r="295" spans="1:12" s="58" customFormat="1">
      <c r="A295" t="s">
        <v>258</v>
      </c>
      <c r="B295" t="s">
        <v>263</v>
      </c>
      <c r="C295">
        <v>25009</v>
      </c>
      <c r="D295" t="s">
        <v>136</v>
      </c>
      <c r="E295">
        <v>888</v>
      </c>
      <c r="F295" t="s">
        <v>88</v>
      </c>
      <c r="G295" t="s">
        <v>98</v>
      </c>
      <c r="H295">
        <v>89</v>
      </c>
      <c r="I295">
        <v>0.66384405850623995</v>
      </c>
      <c r="J295">
        <v>6.671710520095972E-2</v>
      </c>
      <c r="K295">
        <v>-8.7730181701885929E-3</v>
      </c>
      <c r="L295">
        <v>1.8905926599172049</v>
      </c>
    </row>
    <row r="296" spans="1:12" s="58" customFormat="1">
      <c r="A296" t="s">
        <v>258</v>
      </c>
      <c r="B296" t="s">
        <v>263</v>
      </c>
      <c r="C296">
        <v>25009</v>
      </c>
      <c r="D296" t="s">
        <v>136</v>
      </c>
      <c r="E296">
        <v>888</v>
      </c>
      <c r="F296" t="s">
        <v>88</v>
      </c>
      <c r="G296" t="s">
        <v>99</v>
      </c>
      <c r="H296">
        <v>1</v>
      </c>
      <c r="I296">
        <v>0.87455342610494957</v>
      </c>
      <c r="J296"/>
      <c r="K296">
        <v>0.87455342610494957</v>
      </c>
      <c r="L296">
        <v>0.87455342610494957</v>
      </c>
    </row>
    <row r="297" spans="1:12" s="58" customFormat="1">
      <c r="A297" t="s">
        <v>258</v>
      </c>
      <c r="B297" t="s">
        <v>263</v>
      </c>
      <c r="C297">
        <v>25009</v>
      </c>
      <c r="D297" t="s">
        <v>136</v>
      </c>
      <c r="E297">
        <v>888</v>
      </c>
      <c r="F297" t="s">
        <v>88</v>
      </c>
      <c r="G297" t="s">
        <v>100</v>
      </c>
      <c r="H297">
        <v>89</v>
      </c>
      <c r="I297">
        <v>0.37181868094296938</v>
      </c>
      <c r="J297">
        <v>3.5152376122432993E-2</v>
      </c>
      <c r="K297">
        <v>-8.7730181701885929E-3</v>
      </c>
      <c r="L297">
        <v>0.97007826061375313</v>
      </c>
    </row>
    <row r="298" spans="1:12" s="58" customFormat="1">
      <c r="A298" t="s">
        <v>258</v>
      </c>
      <c r="B298" t="s">
        <v>263</v>
      </c>
      <c r="C298">
        <v>25009</v>
      </c>
      <c r="D298" t="s">
        <v>136</v>
      </c>
      <c r="E298">
        <v>888</v>
      </c>
      <c r="F298" t="s">
        <v>88</v>
      </c>
      <c r="G298" t="s">
        <v>101</v>
      </c>
      <c r="H298">
        <v>1</v>
      </c>
      <c r="I298">
        <v>1.4811403152359519</v>
      </c>
      <c r="J298"/>
      <c r="K298">
        <v>1.4811403152359519</v>
      </c>
      <c r="L298">
        <v>1.4811403152359519</v>
      </c>
    </row>
    <row r="299" spans="1:12" s="58" customFormat="1">
      <c r="A299" t="s">
        <v>258</v>
      </c>
      <c r="B299" t="s">
        <v>263</v>
      </c>
      <c r="C299">
        <v>25009</v>
      </c>
      <c r="D299" t="s">
        <v>136</v>
      </c>
      <c r="E299">
        <v>888</v>
      </c>
      <c r="F299" t="s">
        <v>88</v>
      </c>
      <c r="G299" t="s">
        <v>102</v>
      </c>
      <c r="H299">
        <v>89</v>
      </c>
      <c r="I299">
        <v>0.49066543080049357</v>
      </c>
      <c r="J299">
        <v>4.7264676164275148E-2</v>
      </c>
      <c r="K299">
        <v>-8.7730181701885929E-3</v>
      </c>
      <c r="L299">
        <v>1.3104998880081531</v>
      </c>
    </row>
    <row r="300" spans="1:12" s="58" customFormat="1">
      <c r="A300" t="s">
        <v>258</v>
      </c>
      <c r="B300" t="s">
        <v>263</v>
      </c>
      <c r="C300">
        <v>25009</v>
      </c>
      <c r="D300" t="s">
        <v>136</v>
      </c>
      <c r="E300">
        <v>888</v>
      </c>
      <c r="F300" t="s">
        <v>88</v>
      </c>
      <c r="G300" t="s">
        <v>103</v>
      </c>
      <c r="H300">
        <v>1</v>
      </c>
      <c r="I300">
        <v>1.6543550553835</v>
      </c>
      <c r="J300"/>
      <c r="K300">
        <v>1.6543550553835</v>
      </c>
      <c r="L300">
        <v>1.6543550553835</v>
      </c>
    </row>
    <row r="301" spans="1:12" s="58" customFormat="1">
      <c r="A301" t="s">
        <v>258</v>
      </c>
      <c r="B301" t="s">
        <v>263</v>
      </c>
      <c r="C301">
        <v>25009</v>
      </c>
      <c r="D301" t="s">
        <v>136</v>
      </c>
      <c r="E301">
        <v>888</v>
      </c>
      <c r="F301" t="s">
        <v>88</v>
      </c>
      <c r="G301" t="s">
        <v>104</v>
      </c>
      <c r="H301">
        <v>89</v>
      </c>
      <c r="I301">
        <v>0.51985057350987185</v>
      </c>
      <c r="J301">
        <v>5.011753000656146E-2</v>
      </c>
      <c r="K301">
        <v>-8.7730181701885929E-3</v>
      </c>
      <c r="L301">
        <v>1.4341276497368201</v>
      </c>
    </row>
    <row r="302" spans="1:12" s="58" customFormat="1">
      <c r="A302" t="s">
        <v>258</v>
      </c>
      <c r="B302" t="s">
        <v>263</v>
      </c>
      <c r="C302">
        <v>25009</v>
      </c>
      <c r="D302" t="s">
        <v>136</v>
      </c>
      <c r="E302">
        <v>888</v>
      </c>
      <c r="F302" t="s">
        <v>88</v>
      </c>
      <c r="G302" t="s">
        <v>105</v>
      </c>
      <c r="H302">
        <v>1</v>
      </c>
      <c r="I302">
        <v>1.8335971515592211</v>
      </c>
      <c r="J302"/>
      <c r="K302">
        <v>1.8335971515592211</v>
      </c>
      <c r="L302">
        <v>1.8335971515592211</v>
      </c>
    </row>
    <row r="303" spans="1:12" s="58" customFormat="1">
      <c r="A303" t="s">
        <v>258</v>
      </c>
      <c r="B303" t="s">
        <v>263</v>
      </c>
      <c r="C303">
        <v>25009</v>
      </c>
      <c r="D303" t="s">
        <v>136</v>
      </c>
      <c r="E303">
        <v>888</v>
      </c>
      <c r="F303" t="s">
        <v>88</v>
      </c>
      <c r="G303" t="s">
        <v>106</v>
      </c>
      <c r="H303">
        <v>89</v>
      </c>
      <c r="I303">
        <v>0.54791918128854644</v>
      </c>
      <c r="J303">
        <v>5.2920276962588289E-2</v>
      </c>
      <c r="K303">
        <v>-8.7730181701885929E-3</v>
      </c>
      <c r="L303">
        <v>1.5427089387518531</v>
      </c>
    </row>
    <row r="304" spans="1:12" s="58" customFormat="1">
      <c r="A304" t="s">
        <v>258</v>
      </c>
      <c r="B304" t="s">
        <v>263</v>
      </c>
      <c r="C304">
        <v>25009</v>
      </c>
      <c r="D304" t="s">
        <v>136</v>
      </c>
      <c r="E304">
        <v>888</v>
      </c>
      <c r="F304" t="s">
        <v>88</v>
      </c>
      <c r="G304" t="s">
        <v>107</v>
      </c>
      <c r="H304">
        <v>1</v>
      </c>
      <c r="I304">
        <v>1.994316168614368</v>
      </c>
      <c r="J304"/>
      <c r="K304">
        <v>1.994316168614368</v>
      </c>
      <c r="L304">
        <v>1.994316168614368</v>
      </c>
    </row>
    <row r="305" spans="1:12" s="58" customFormat="1">
      <c r="A305" t="s">
        <v>258</v>
      </c>
      <c r="B305" t="s">
        <v>263</v>
      </c>
      <c r="C305">
        <v>25009</v>
      </c>
      <c r="D305" t="s">
        <v>136</v>
      </c>
      <c r="E305">
        <v>888</v>
      </c>
      <c r="F305" t="s">
        <v>88</v>
      </c>
      <c r="G305" t="s">
        <v>108</v>
      </c>
      <c r="H305">
        <v>89</v>
      </c>
      <c r="I305">
        <v>0.58334904153184886</v>
      </c>
      <c r="J305">
        <v>5.6496539190971487E-2</v>
      </c>
      <c r="K305">
        <v>-8.7730181701885929E-3</v>
      </c>
      <c r="L305">
        <v>1.6624645802655049</v>
      </c>
    </row>
    <row r="306" spans="1:12" s="58" customFormat="1">
      <c r="A306" t="s">
        <v>258</v>
      </c>
      <c r="B306" t="s">
        <v>263</v>
      </c>
      <c r="C306">
        <v>25009</v>
      </c>
      <c r="D306" t="s">
        <v>136</v>
      </c>
      <c r="E306">
        <v>888</v>
      </c>
      <c r="F306" t="s">
        <v>88</v>
      </c>
      <c r="G306" t="s">
        <v>109</v>
      </c>
      <c r="H306">
        <v>1</v>
      </c>
      <c r="I306">
        <v>0.75628625315475595</v>
      </c>
      <c r="J306"/>
      <c r="K306">
        <v>0.75628625315475595</v>
      </c>
      <c r="L306">
        <v>0.75628625315475595</v>
      </c>
    </row>
    <row r="307" spans="1:12" s="58" customFormat="1">
      <c r="A307" t="s">
        <v>258</v>
      </c>
      <c r="B307" t="s">
        <v>263</v>
      </c>
      <c r="C307">
        <v>25009</v>
      </c>
      <c r="D307" t="s">
        <v>136</v>
      </c>
      <c r="E307">
        <v>888</v>
      </c>
      <c r="F307" t="s">
        <v>88</v>
      </c>
      <c r="G307" t="s">
        <v>110</v>
      </c>
      <c r="H307">
        <v>89</v>
      </c>
      <c r="I307">
        <v>0.32897562803640612</v>
      </c>
      <c r="J307">
        <v>3.007746874092276E-2</v>
      </c>
      <c r="K307">
        <v>-8.7730181701885929E-3</v>
      </c>
      <c r="L307">
        <v>0.82835330197836543</v>
      </c>
    </row>
    <row r="308" spans="1:12" s="58" customFormat="1">
      <c r="A308" t="s">
        <v>258</v>
      </c>
      <c r="B308" t="s">
        <v>257</v>
      </c>
      <c r="C308">
        <v>25011</v>
      </c>
      <c r="D308" t="s">
        <v>136</v>
      </c>
      <c r="E308">
        <v>888</v>
      </c>
      <c r="F308" t="s">
        <v>88</v>
      </c>
      <c r="G308" t="s">
        <v>89</v>
      </c>
      <c r="H308">
        <v>1</v>
      </c>
      <c r="I308">
        <v>1.262552559609021</v>
      </c>
      <c r="J308"/>
      <c r="K308">
        <v>1.262552559609021</v>
      </c>
      <c r="L308">
        <v>1.262552559609021</v>
      </c>
    </row>
    <row r="309" spans="1:12" s="58" customFormat="1">
      <c r="A309" t="s">
        <v>258</v>
      </c>
      <c r="B309" t="s">
        <v>257</v>
      </c>
      <c r="C309">
        <v>25011</v>
      </c>
      <c r="D309" t="s">
        <v>136</v>
      </c>
      <c r="E309">
        <v>888</v>
      </c>
      <c r="F309" t="s">
        <v>88</v>
      </c>
      <c r="G309" t="s">
        <v>90</v>
      </c>
      <c r="H309">
        <v>89</v>
      </c>
      <c r="I309">
        <v>0.48394541308714251</v>
      </c>
      <c r="J309">
        <v>4.9125201461647949E-2</v>
      </c>
      <c r="K309">
        <v>-8.7730181701885929E-3</v>
      </c>
      <c r="L309">
        <v>1.408805272785155</v>
      </c>
    </row>
    <row r="310" spans="1:12" s="58" customFormat="1">
      <c r="A310" t="s">
        <v>258</v>
      </c>
      <c r="B310" t="s">
        <v>257</v>
      </c>
      <c r="C310">
        <v>25011</v>
      </c>
      <c r="D310" t="s">
        <v>136</v>
      </c>
      <c r="E310">
        <v>888</v>
      </c>
      <c r="F310" t="s">
        <v>88</v>
      </c>
      <c r="G310" t="s">
        <v>91</v>
      </c>
      <c r="H310">
        <v>1</v>
      </c>
      <c r="I310">
        <v>1.6657829638308219</v>
      </c>
      <c r="J310"/>
      <c r="K310">
        <v>1.6657829638308219</v>
      </c>
      <c r="L310">
        <v>1.6657829638308219</v>
      </c>
    </row>
    <row r="311" spans="1:12" s="58" customFormat="1">
      <c r="A311" t="s">
        <v>258</v>
      </c>
      <c r="B311" t="s">
        <v>257</v>
      </c>
      <c r="C311">
        <v>25011</v>
      </c>
      <c r="D311" t="s">
        <v>136</v>
      </c>
      <c r="E311">
        <v>888</v>
      </c>
      <c r="F311" t="s">
        <v>88</v>
      </c>
      <c r="G311" t="s">
        <v>92</v>
      </c>
      <c r="H311">
        <v>89</v>
      </c>
      <c r="I311">
        <v>0.56777886505379971</v>
      </c>
      <c r="J311">
        <v>5.694360986433792E-2</v>
      </c>
      <c r="K311">
        <v>-8.7730181701885929E-3</v>
      </c>
      <c r="L311">
        <v>1.6100671716466211</v>
      </c>
    </row>
    <row r="312" spans="1:12" s="58" customFormat="1">
      <c r="A312" t="s">
        <v>258</v>
      </c>
      <c r="B312" t="s">
        <v>257</v>
      </c>
      <c r="C312">
        <v>25011</v>
      </c>
      <c r="D312" t="s">
        <v>136</v>
      </c>
      <c r="E312">
        <v>888</v>
      </c>
      <c r="F312" t="s">
        <v>88</v>
      </c>
      <c r="G312" t="s">
        <v>93</v>
      </c>
      <c r="H312">
        <v>1</v>
      </c>
      <c r="I312">
        <v>1.8471550769513501</v>
      </c>
      <c r="J312"/>
      <c r="K312">
        <v>1.8471550769513501</v>
      </c>
      <c r="L312">
        <v>1.8471550769513501</v>
      </c>
    </row>
    <row r="313" spans="1:12" s="58" customFormat="1">
      <c r="A313" t="s">
        <v>258</v>
      </c>
      <c r="B313" t="s">
        <v>257</v>
      </c>
      <c r="C313">
        <v>25011</v>
      </c>
      <c r="D313" t="s">
        <v>136</v>
      </c>
      <c r="E313">
        <v>888</v>
      </c>
      <c r="F313" t="s">
        <v>88</v>
      </c>
      <c r="G313" t="s">
        <v>94</v>
      </c>
      <c r="H313">
        <v>89</v>
      </c>
      <c r="I313">
        <v>0.59831289431161405</v>
      </c>
      <c r="J313">
        <v>5.9999799480280877E-2</v>
      </c>
      <c r="K313">
        <v>-8.7730181701885929E-3</v>
      </c>
      <c r="L313">
        <v>1.698535216090602</v>
      </c>
    </row>
    <row r="314" spans="1:12" s="58" customFormat="1">
      <c r="A314" t="s">
        <v>258</v>
      </c>
      <c r="B314" t="s">
        <v>257</v>
      </c>
      <c r="C314">
        <v>25011</v>
      </c>
      <c r="D314" t="s">
        <v>136</v>
      </c>
      <c r="E314">
        <v>888</v>
      </c>
      <c r="F314" t="s">
        <v>88</v>
      </c>
      <c r="G314" t="s">
        <v>95</v>
      </c>
      <c r="H314">
        <v>1</v>
      </c>
      <c r="I314">
        <v>2.0076671986111569</v>
      </c>
      <c r="J314"/>
      <c r="K314">
        <v>2.0076671986111569</v>
      </c>
      <c r="L314">
        <v>2.0076671986111569</v>
      </c>
    </row>
    <row r="315" spans="1:12" s="58" customFormat="1">
      <c r="A315" t="s">
        <v>258</v>
      </c>
      <c r="B315" t="s">
        <v>257</v>
      </c>
      <c r="C315">
        <v>25011</v>
      </c>
      <c r="D315" t="s">
        <v>136</v>
      </c>
      <c r="E315">
        <v>888</v>
      </c>
      <c r="F315" t="s">
        <v>88</v>
      </c>
      <c r="G315" t="s">
        <v>96</v>
      </c>
      <c r="H315">
        <v>89</v>
      </c>
      <c r="I315">
        <v>0.6276314928019131</v>
      </c>
      <c r="J315">
        <v>6.2996417153860243E-2</v>
      </c>
      <c r="K315">
        <v>-8.7730181701885929E-3</v>
      </c>
      <c r="L315">
        <v>1.783524031480505</v>
      </c>
    </row>
    <row r="316" spans="1:12" s="58" customFormat="1">
      <c r="A316" t="s">
        <v>258</v>
      </c>
      <c r="B316" t="s">
        <v>257</v>
      </c>
      <c r="C316">
        <v>25011</v>
      </c>
      <c r="D316" t="s">
        <v>136</v>
      </c>
      <c r="E316">
        <v>888</v>
      </c>
      <c r="F316" t="s">
        <v>88</v>
      </c>
      <c r="G316" t="s">
        <v>97</v>
      </c>
      <c r="H316">
        <v>1</v>
      </c>
      <c r="I316">
        <v>2.162620652643866</v>
      </c>
      <c r="J316"/>
      <c r="K316">
        <v>2.162620652643866</v>
      </c>
      <c r="L316">
        <v>2.162620652643866</v>
      </c>
    </row>
    <row r="317" spans="1:12" s="58" customFormat="1">
      <c r="A317" t="s">
        <v>258</v>
      </c>
      <c r="B317" t="s">
        <v>257</v>
      </c>
      <c r="C317">
        <v>25011</v>
      </c>
      <c r="D317" t="s">
        <v>136</v>
      </c>
      <c r="E317">
        <v>888</v>
      </c>
      <c r="F317" t="s">
        <v>88</v>
      </c>
      <c r="G317" t="s">
        <v>98</v>
      </c>
      <c r="H317">
        <v>89</v>
      </c>
      <c r="I317">
        <v>0.66384405850623995</v>
      </c>
      <c r="J317">
        <v>6.671710520095972E-2</v>
      </c>
      <c r="K317">
        <v>-8.7730181701885929E-3</v>
      </c>
      <c r="L317">
        <v>1.8905926599172049</v>
      </c>
    </row>
    <row r="318" spans="1:12" s="58" customFormat="1">
      <c r="A318" t="s">
        <v>258</v>
      </c>
      <c r="B318" t="s">
        <v>257</v>
      </c>
      <c r="C318">
        <v>25011</v>
      </c>
      <c r="D318" t="s">
        <v>136</v>
      </c>
      <c r="E318">
        <v>888</v>
      </c>
      <c r="F318" t="s">
        <v>88</v>
      </c>
      <c r="G318" t="s">
        <v>99</v>
      </c>
      <c r="H318">
        <v>1</v>
      </c>
      <c r="I318">
        <v>0.87455342610494957</v>
      </c>
      <c r="J318"/>
      <c r="K318">
        <v>0.87455342610494957</v>
      </c>
      <c r="L318">
        <v>0.87455342610494957</v>
      </c>
    </row>
    <row r="319" spans="1:12" s="58" customFormat="1">
      <c r="A319" t="s">
        <v>258</v>
      </c>
      <c r="B319" t="s">
        <v>257</v>
      </c>
      <c r="C319">
        <v>25011</v>
      </c>
      <c r="D319" t="s">
        <v>136</v>
      </c>
      <c r="E319">
        <v>888</v>
      </c>
      <c r="F319" t="s">
        <v>88</v>
      </c>
      <c r="G319" t="s">
        <v>100</v>
      </c>
      <c r="H319">
        <v>89</v>
      </c>
      <c r="I319">
        <v>0.37181868094296938</v>
      </c>
      <c r="J319">
        <v>3.5152376122432993E-2</v>
      </c>
      <c r="K319">
        <v>-8.7730181701885929E-3</v>
      </c>
      <c r="L319">
        <v>0.97007826061375313</v>
      </c>
    </row>
    <row r="320" spans="1:12" s="58" customFormat="1">
      <c r="A320" t="s">
        <v>258</v>
      </c>
      <c r="B320" t="s">
        <v>257</v>
      </c>
      <c r="C320">
        <v>25011</v>
      </c>
      <c r="D320" t="s">
        <v>136</v>
      </c>
      <c r="E320">
        <v>888</v>
      </c>
      <c r="F320" t="s">
        <v>88</v>
      </c>
      <c r="G320" t="s">
        <v>101</v>
      </c>
      <c r="H320">
        <v>1</v>
      </c>
      <c r="I320">
        <v>1.4811403152359519</v>
      </c>
      <c r="J320"/>
      <c r="K320">
        <v>1.4811403152359519</v>
      </c>
      <c r="L320">
        <v>1.4811403152359519</v>
      </c>
    </row>
    <row r="321" spans="1:12" s="58" customFormat="1">
      <c r="A321" t="s">
        <v>258</v>
      </c>
      <c r="B321" t="s">
        <v>257</v>
      </c>
      <c r="C321">
        <v>25011</v>
      </c>
      <c r="D321" t="s">
        <v>136</v>
      </c>
      <c r="E321">
        <v>888</v>
      </c>
      <c r="F321" t="s">
        <v>88</v>
      </c>
      <c r="G321" t="s">
        <v>102</v>
      </c>
      <c r="H321">
        <v>89</v>
      </c>
      <c r="I321">
        <v>0.49066543080049357</v>
      </c>
      <c r="J321">
        <v>4.7264676164275148E-2</v>
      </c>
      <c r="K321">
        <v>-8.7730181701885929E-3</v>
      </c>
      <c r="L321">
        <v>1.3104998880081531</v>
      </c>
    </row>
    <row r="322" spans="1:12" s="58" customFormat="1">
      <c r="A322" t="s">
        <v>258</v>
      </c>
      <c r="B322" t="s">
        <v>257</v>
      </c>
      <c r="C322">
        <v>25011</v>
      </c>
      <c r="D322" t="s">
        <v>136</v>
      </c>
      <c r="E322">
        <v>888</v>
      </c>
      <c r="F322" t="s">
        <v>88</v>
      </c>
      <c r="G322" t="s">
        <v>103</v>
      </c>
      <c r="H322">
        <v>1</v>
      </c>
      <c r="I322">
        <v>1.6543550553835</v>
      </c>
      <c r="J322"/>
      <c r="K322">
        <v>1.6543550553835</v>
      </c>
      <c r="L322">
        <v>1.6543550553835</v>
      </c>
    </row>
    <row r="323" spans="1:12" s="58" customFormat="1">
      <c r="A323" t="s">
        <v>258</v>
      </c>
      <c r="B323" t="s">
        <v>257</v>
      </c>
      <c r="C323">
        <v>25011</v>
      </c>
      <c r="D323" t="s">
        <v>136</v>
      </c>
      <c r="E323">
        <v>888</v>
      </c>
      <c r="F323" t="s">
        <v>88</v>
      </c>
      <c r="G323" t="s">
        <v>104</v>
      </c>
      <c r="H323">
        <v>89</v>
      </c>
      <c r="I323">
        <v>0.51985057350987185</v>
      </c>
      <c r="J323">
        <v>5.011753000656146E-2</v>
      </c>
      <c r="K323">
        <v>-8.7730181701885929E-3</v>
      </c>
      <c r="L323">
        <v>1.4341276497368201</v>
      </c>
    </row>
    <row r="324" spans="1:12" s="58" customFormat="1">
      <c r="A324" t="s">
        <v>258</v>
      </c>
      <c r="B324" t="s">
        <v>257</v>
      </c>
      <c r="C324">
        <v>25011</v>
      </c>
      <c r="D324" t="s">
        <v>136</v>
      </c>
      <c r="E324">
        <v>888</v>
      </c>
      <c r="F324" t="s">
        <v>88</v>
      </c>
      <c r="G324" t="s">
        <v>105</v>
      </c>
      <c r="H324">
        <v>1</v>
      </c>
      <c r="I324">
        <v>1.8335971515592211</v>
      </c>
      <c r="J324"/>
      <c r="K324">
        <v>1.8335971515592211</v>
      </c>
      <c r="L324">
        <v>1.8335971515592211</v>
      </c>
    </row>
    <row r="325" spans="1:12" s="58" customFormat="1">
      <c r="A325" t="s">
        <v>258</v>
      </c>
      <c r="B325" t="s">
        <v>257</v>
      </c>
      <c r="C325">
        <v>25011</v>
      </c>
      <c r="D325" t="s">
        <v>136</v>
      </c>
      <c r="E325">
        <v>888</v>
      </c>
      <c r="F325" t="s">
        <v>88</v>
      </c>
      <c r="G325" t="s">
        <v>106</v>
      </c>
      <c r="H325">
        <v>89</v>
      </c>
      <c r="I325">
        <v>0.54791918128854644</v>
      </c>
      <c r="J325">
        <v>5.2920276962588289E-2</v>
      </c>
      <c r="K325">
        <v>-8.7730181701885929E-3</v>
      </c>
      <c r="L325">
        <v>1.5427089387518531</v>
      </c>
    </row>
    <row r="326" spans="1:12" s="58" customFormat="1">
      <c r="A326" t="s">
        <v>258</v>
      </c>
      <c r="B326" t="s">
        <v>257</v>
      </c>
      <c r="C326">
        <v>25011</v>
      </c>
      <c r="D326" t="s">
        <v>136</v>
      </c>
      <c r="E326">
        <v>888</v>
      </c>
      <c r="F326" t="s">
        <v>88</v>
      </c>
      <c r="G326" t="s">
        <v>107</v>
      </c>
      <c r="H326">
        <v>1</v>
      </c>
      <c r="I326">
        <v>1.994316168614368</v>
      </c>
      <c r="J326"/>
      <c r="K326">
        <v>1.994316168614368</v>
      </c>
      <c r="L326">
        <v>1.994316168614368</v>
      </c>
    </row>
    <row r="327" spans="1:12" s="58" customFormat="1">
      <c r="A327" t="s">
        <v>258</v>
      </c>
      <c r="B327" t="s">
        <v>257</v>
      </c>
      <c r="C327">
        <v>25011</v>
      </c>
      <c r="D327" t="s">
        <v>136</v>
      </c>
      <c r="E327">
        <v>888</v>
      </c>
      <c r="F327" t="s">
        <v>88</v>
      </c>
      <c r="G327" t="s">
        <v>108</v>
      </c>
      <c r="H327">
        <v>89</v>
      </c>
      <c r="I327">
        <v>0.58334904153184886</v>
      </c>
      <c r="J327">
        <v>5.6496539190971487E-2</v>
      </c>
      <c r="K327">
        <v>-8.7730181701885929E-3</v>
      </c>
      <c r="L327">
        <v>1.6624645802655049</v>
      </c>
    </row>
    <row r="328" spans="1:12" s="58" customFormat="1">
      <c r="A328" t="s">
        <v>258</v>
      </c>
      <c r="B328" t="s">
        <v>257</v>
      </c>
      <c r="C328">
        <v>25011</v>
      </c>
      <c r="D328" t="s">
        <v>136</v>
      </c>
      <c r="E328">
        <v>888</v>
      </c>
      <c r="F328" t="s">
        <v>88</v>
      </c>
      <c r="G328" t="s">
        <v>109</v>
      </c>
      <c r="H328">
        <v>1</v>
      </c>
      <c r="I328">
        <v>0.75628625315475595</v>
      </c>
      <c r="J328"/>
      <c r="K328">
        <v>0.75628625315475595</v>
      </c>
      <c r="L328">
        <v>0.75628625315475595</v>
      </c>
    </row>
    <row r="329" spans="1:12" s="58" customFormat="1">
      <c r="A329" t="s">
        <v>258</v>
      </c>
      <c r="B329" t="s">
        <v>257</v>
      </c>
      <c r="C329">
        <v>25011</v>
      </c>
      <c r="D329" t="s">
        <v>136</v>
      </c>
      <c r="E329">
        <v>888</v>
      </c>
      <c r="F329" t="s">
        <v>88</v>
      </c>
      <c r="G329" t="s">
        <v>110</v>
      </c>
      <c r="H329">
        <v>89</v>
      </c>
      <c r="I329">
        <v>0.32897562803640612</v>
      </c>
      <c r="J329">
        <v>3.007746874092276E-2</v>
      </c>
      <c r="K329">
        <v>-8.7730181701885929E-3</v>
      </c>
      <c r="L329">
        <v>0.82835330197836543</v>
      </c>
    </row>
    <row r="330" spans="1:12" s="58" customFormat="1">
      <c r="A330" t="s">
        <v>258</v>
      </c>
      <c r="B330" t="s">
        <v>264</v>
      </c>
      <c r="C330">
        <v>25013</v>
      </c>
      <c r="D330" t="s">
        <v>136</v>
      </c>
      <c r="E330">
        <v>888</v>
      </c>
      <c r="F330" t="s">
        <v>88</v>
      </c>
      <c r="G330" t="s">
        <v>89</v>
      </c>
      <c r="H330">
        <v>1</v>
      </c>
      <c r="I330">
        <v>1.262552559609021</v>
      </c>
      <c r="J330"/>
      <c r="K330">
        <v>1.262552559609021</v>
      </c>
      <c r="L330">
        <v>1.262552559609021</v>
      </c>
    </row>
    <row r="331" spans="1:12" s="58" customFormat="1">
      <c r="A331" t="s">
        <v>258</v>
      </c>
      <c r="B331" t="s">
        <v>264</v>
      </c>
      <c r="C331">
        <v>25013</v>
      </c>
      <c r="D331" t="s">
        <v>136</v>
      </c>
      <c r="E331">
        <v>888</v>
      </c>
      <c r="F331" t="s">
        <v>88</v>
      </c>
      <c r="G331" t="s">
        <v>90</v>
      </c>
      <c r="H331">
        <v>380</v>
      </c>
      <c r="I331">
        <v>0.6221028649950332</v>
      </c>
      <c r="J331">
        <v>1.870946405594065E-2</v>
      </c>
      <c r="K331">
        <v>-8.7730181701885929E-3</v>
      </c>
      <c r="L331">
        <v>1.408805272785155</v>
      </c>
    </row>
    <row r="332" spans="1:12" s="58" customFormat="1">
      <c r="A332" t="s">
        <v>258</v>
      </c>
      <c r="B332" t="s">
        <v>264</v>
      </c>
      <c r="C332">
        <v>25013</v>
      </c>
      <c r="D332" t="s">
        <v>136</v>
      </c>
      <c r="E332">
        <v>888</v>
      </c>
      <c r="F332" t="s">
        <v>88</v>
      </c>
      <c r="G332" t="s">
        <v>91</v>
      </c>
      <c r="H332">
        <v>1</v>
      </c>
      <c r="I332">
        <v>1.6657829638308219</v>
      </c>
      <c r="J332"/>
      <c r="K332">
        <v>1.6657829638308219</v>
      </c>
      <c r="L332">
        <v>1.6657829638308219</v>
      </c>
    </row>
    <row r="333" spans="1:12" s="58" customFormat="1">
      <c r="A333" t="s">
        <v>258</v>
      </c>
      <c r="B333" t="s">
        <v>264</v>
      </c>
      <c r="C333">
        <v>25013</v>
      </c>
      <c r="D333" t="s">
        <v>136</v>
      </c>
      <c r="E333">
        <v>888</v>
      </c>
      <c r="F333" t="s">
        <v>88</v>
      </c>
      <c r="G333" t="s">
        <v>92</v>
      </c>
      <c r="H333">
        <v>380</v>
      </c>
      <c r="I333">
        <v>0.73809035616029517</v>
      </c>
      <c r="J333">
        <v>2.1424837263334572E-2</v>
      </c>
      <c r="K333">
        <v>-8.7730181701885929E-3</v>
      </c>
      <c r="L333">
        <v>1.6100671716466211</v>
      </c>
    </row>
    <row r="334" spans="1:12" s="58" customFormat="1">
      <c r="A334" t="s">
        <v>258</v>
      </c>
      <c r="B334" t="s">
        <v>264</v>
      </c>
      <c r="C334">
        <v>25013</v>
      </c>
      <c r="D334" t="s">
        <v>136</v>
      </c>
      <c r="E334">
        <v>888</v>
      </c>
      <c r="F334" t="s">
        <v>88</v>
      </c>
      <c r="G334" t="s">
        <v>93</v>
      </c>
      <c r="H334">
        <v>1</v>
      </c>
      <c r="I334">
        <v>1.8471550769513501</v>
      </c>
      <c r="J334"/>
      <c r="K334">
        <v>1.8471550769513501</v>
      </c>
      <c r="L334">
        <v>1.8471550769513501</v>
      </c>
    </row>
    <row r="335" spans="1:12" s="58" customFormat="1">
      <c r="A335" t="s">
        <v>258</v>
      </c>
      <c r="B335" t="s">
        <v>264</v>
      </c>
      <c r="C335">
        <v>25013</v>
      </c>
      <c r="D335" t="s">
        <v>136</v>
      </c>
      <c r="E335">
        <v>888</v>
      </c>
      <c r="F335" t="s">
        <v>88</v>
      </c>
      <c r="G335" t="s">
        <v>94</v>
      </c>
      <c r="H335">
        <v>380</v>
      </c>
      <c r="I335">
        <v>0.78535142063030428</v>
      </c>
      <c r="J335">
        <v>2.295381366740307E-2</v>
      </c>
      <c r="K335">
        <v>-8.7730181701885929E-3</v>
      </c>
      <c r="L335">
        <v>1.698535216090602</v>
      </c>
    </row>
    <row r="336" spans="1:12" s="58" customFormat="1">
      <c r="A336" t="s">
        <v>258</v>
      </c>
      <c r="B336" t="s">
        <v>264</v>
      </c>
      <c r="C336">
        <v>25013</v>
      </c>
      <c r="D336" t="s">
        <v>136</v>
      </c>
      <c r="E336">
        <v>888</v>
      </c>
      <c r="F336" t="s">
        <v>88</v>
      </c>
      <c r="G336" t="s">
        <v>95</v>
      </c>
      <c r="H336">
        <v>1</v>
      </c>
      <c r="I336">
        <v>2.0076671986111569</v>
      </c>
      <c r="J336"/>
      <c r="K336">
        <v>2.0076671986111569</v>
      </c>
      <c r="L336">
        <v>2.0076671986111569</v>
      </c>
    </row>
    <row r="337" spans="1:12" s="58" customFormat="1">
      <c r="A337" t="s">
        <v>258</v>
      </c>
      <c r="B337" t="s">
        <v>264</v>
      </c>
      <c r="C337">
        <v>25013</v>
      </c>
      <c r="D337" t="s">
        <v>136</v>
      </c>
      <c r="E337">
        <v>888</v>
      </c>
      <c r="F337" t="s">
        <v>88</v>
      </c>
      <c r="G337" t="s">
        <v>96</v>
      </c>
      <c r="H337">
        <v>380</v>
      </c>
      <c r="I337">
        <v>0.8324300603158461</v>
      </c>
      <c r="J337">
        <v>2.4526101602551299E-2</v>
      </c>
      <c r="K337">
        <v>-8.7730181701885929E-3</v>
      </c>
      <c r="L337">
        <v>1.8655603596545931</v>
      </c>
    </row>
    <row r="338" spans="1:12" s="58" customFormat="1">
      <c r="A338" t="s">
        <v>258</v>
      </c>
      <c r="B338" t="s">
        <v>264</v>
      </c>
      <c r="C338">
        <v>25013</v>
      </c>
      <c r="D338" t="s">
        <v>136</v>
      </c>
      <c r="E338">
        <v>888</v>
      </c>
      <c r="F338" t="s">
        <v>88</v>
      </c>
      <c r="G338" t="s">
        <v>97</v>
      </c>
      <c r="H338">
        <v>1</v>
      </c>
      <c r="I338">
        <v>2.162620652643866</v>
      </c>
      <c r="J338"/>
      <c r="K338">
        <v>2.162620652643866</v>
      </c>
      <c r="L338">
        <v>2.162620652643866</v>
      </c>
    </row>
    <row r="339" spans="1:12" s="58" customFormat="1">
      <c r="A339" t="s">
        <v>258</v>
      </c>
      <c r="B339" t="s">
        <v>264</v>
      </c>
      <c r="C339">
        <v>25013</v>
      </c>
      <c r="D339" t="s">
        <v>136</v>
      </c>
      <c r="E339">
        <v>888</v>
      </c>
      <c r="F339" t="s">
        <v>88</v>
      </c>
      <c r="G339" t="s">
        <v>98</v>
      </c>
      <c r="H339">
        <v>380</v>
      </c>
      <c r="I339">
        <v>0.88607068762004815</v>
      </c>
      <c r="J339">
        <v>2.6272293740889709E-2</v>
      </c>
      <c r="K339">
        <v>-8.7730181701885929E-3</v>
      </c>
      <c r="L339">
        <v>2.043701519203569</v>
      </c>
    </row>
    <row r="340" spans="1:12" s="58" customFormat="1">
      <c r="A340" t="s">
        <v>258</v>
      </c>
      <c r="B340" t="s">
        <v>264</v>
      </c>
      <c r="C340">
        <v>25013</v>
      </c>
      <c r="D340" t="s">
        <v>136</v>
      </c>
      <c r="E340">
        <v>888</v>
      </c>
      <c r="F340" t="s">
        <v>88</v>
      </c>
      <c r="G340" t="s">
        <v>99</v>
      </c>
      <c r="H340">
        <v>1</v>
      </c>
      <c r="I340">
        <v>0.87455342610494957</v>
      </c>
      <c r="J340"/>
      <c r="K340">
        <v>0.87455342610494957</v>
      </c>
      <c r="L340">
        <v>0.87455342610494957</v>
      </c>
    </row>
    <row r="341" spans="1:12" s="58" customFormat="1">
      <c r="A341" t="s">
        <v>258</v>
      </c>
      <c r="B341" t="s">
        <v>264</v>
      </c>
      <c r="C341">
        <v>25013</v>
      </c>
      <c r="D341" t="s">
        <v>136</v>
      </c>
      <c r="E341">
        <v>888</v>
      </c>
      <c r="F341" t="s">
        <v>88</v>
      </c>
      <c r="G341" t="s">
        <v>100</v>
      </c>
      <c r="H341">
        <v>380</v>
      </c>
      <c r="I341">
        <v>0.51191744772852255</v>
      </c>
      <c r="J341">
        <v>1.4653575254980169E-2</v>
      </c>
      <c r="K341">
        <v>-8.7730181701885929E-3</v>
      </c>
      <c r="L341">
        <v>1.144849123868414</v>
      </c>
    </row>
    <row r="342" spans="1:12" s="58" customFormat="1">
      <c r="A342" t="s">
        <v>258</v>
      </c>
      <c r="B342" t="s">
        <v>264</v>
      </c>
      <c r="C342">
        <v>25013</v>
      </c>
      <c r="D342" t="s">
        <v>136</v>
      </c>
      <c r="E342">
        <v>888</v>
      </c>
      <c r="F342" t="s">
        <v>88</v>
      </c>
      <c r="G342" t="s">
        <v>101</v>
      </c>
      <c r="H342">
        <v>1</v>
      </c>
      <c r="I342">
        <v>1.4811403152359519</v>
      </c>
      <c r="J342"/>
      <c r="K342">
        <v>1.4811403152359519</v>
      </c>
      <c r="L342">
        <v>1.4811403152359519</v>
      </c>
    </row>
    <row r="343" spans="1:12" s="58" customFormat="1">
      <c r="A343" t="s">
        <v>258</v>
      </c>
      <c r="B343" t="s">
        <v>264</v>
      </c>
      <c r="C343">
        <v>25013</v>
      </c>
      <c r="D343" t="s">
        <v>136</v>
      </c>
      <c r="E343">
        <v>888</v>
      </c>
      <c r="F343" t="s">
        <v>88</v>
      </c>
      <c r="G343" t="s">
        <v>102</v>
      </c>
      <c r="H343">
        <v>380</v>
      </c>
      <c r="I343">
        <v>0.65800912134329159</v>
      </c>
      <c r="J343">
        <v>1.8651418242076119E-2</v>
      </c>
      <c r="K343">
        <v>-8.7730181701885929E-3</v>
      </c>
      <c r="L343">
        <v>1.3307585483821629</v>
      </c>
    </row>
    <row r="344" spans="1:12" s="58" customFormat="1">
      <c r="A344" t="s">
        <v>258</v>
      </c>
      <c r="B344" t="s">
        <v>264</v>
      </c>
      <c r="C344">
        <v>25013</v>
      </c>
      <c r="D344" t="s">
        <v>136</v>
      </c>
      <c r="E344">
        <v>888</v>
      </c>
      <c r="F344" t="s">
        <v>88</v>
      </c>
      <c r="G344" t="s">
        <v>103</v>
      </c>
      <c r="H344">
        <v>1</v>
      </c>
      <c r="I344">
        <v>1.6543550553835</v>
      </c>
      <c r="J344"/>
      <c r="K344">
        <v>1.6543550553835</v>
      </c>
      <c r="L344">
        <v>1.6543550553835</v>
      </c>
    </row>
    <row r="345" spans="1:12" s="58" customFormat="1">
      <c r="A345" t="s">
        <v>258</v>
      </c>
      <c r="B345" t="s">
        <v>264</v>
      </c>
      <c r="C345">
        <v>25013</v>
      </c>
      <c r="D345" t="s">
        <v>136</v>
      </c>
      <c r="E345">
        <v>888</v>
      </c>
      <c r="F345" t="s">
        <v>88</v>
      </c>
      <c r="G345" t="s">
        <v>104</v>
      </c>
      <c r="H345">
        <v>380</v>
      </c>
      <c r="I345">
        <v>0.70496640746280725</v>
      </c>
      <c r="J345">
        <v>2.0170449474549171E-2</v>
      </c>
      <c r="K345">
        <v>-8.7730181701885929E-3</v>
      </c>
      <c r="L345">
        <v>1.5220772504857041</v>
      </c>
    </row>
    <row r="346" spans="1:12" s="58" customFormat="1">
      <c r="A346" t="s">
        <v>258</v>
      </c>
      <c r="B346" t="s">
        <v>264</v>
      </c>
      <c r="C346">
        <v>25013</v>
      </c>
      <c r="D346" t="s">
        <v>136</v>
      </c>
      <c r="E346">
        <v>888</v>
      </c>
      <c r="F346" t="s">
        <v>88</v>
      </c>
      <c r="G346" t="s">
        <v>105</v>
      </c>
      <c r="H346">
        <v>1</v>
      </c>
      <c r="I346">
        <v>1.8335971515592211</v>
      </c>
      <c r="J346"/>
      <c r="K346">
        <v>1.8335971515592211</v>
      </c>
      <c r="L346">
        <v>1.8335971515592211</v>
      </c>
    </row>
    <row r="347" spans="1:12" s="58" customFormat="1">
      <c r="A347" t="s">
        <v>258</v>
      </c>
      <c r="B347" t="s">
        <v>264</v>
      </c>
      <c r="C347">
        <v>25013</v>
      </c>
      <c r="D347" t="s">
        <v>136</v>
      </c>
      <c r="E347">
        <v>888</v>
      </c>
      <c r="F347" t="s">
        <v>88</v>
      </c>
      <c r="G347" t="s">
        <v>106</v>
      </c>
      <c r="H347">
        <v>380</v>
      </c>
      <c r="I347">
        <v>0.75179131459576998</v>
      </c>
      <c r="J347">
        <v>2.174444667225256E-2</v>
      </c>
      <c r="K347">
        <v>-8.7730181701885929E-3</v>
      </c>
      <c r="L347">
        <v>1.7210945067660539</v>
      </c>
    </row>
    <row r="348" spans="1:12" s="58" customFormat="1">
      <c r="A348" t="s">
        <v>258</v>
      </c>
      <c r="B348" t="s">
        <v>264</v>
      </c>
      <c r="C348">
        <v>25013</v>
      </c>
      <c r="D348" t="s">
        <v>136</v>
      </c>
      <c r="E348">
        <v>888</v>
      </c>
      <c r="F348" t="s">
        <v>88</v>
      </c>
      <c r="G348" t="s">
        <v>107</v>
      </c>
      <c r="H348">
        <v>1</v>
      </c>
      <c r="I348">
        <v>1.994316168614368</v>
      </c>
      <c r="J348"/>
      <c r="K348">
        <v>1.994316168614368</v>
      </c>
      <c r="L348">
        <v>1.994316168614368</v>
      </c>
    </row>
    <row r="349" spans="1:12" s="58" customFormat="1">
      <c r="A349" t="s">
        <v>258</v>
      </c>
      <c r="B349" t="s">
        <v>264</v>
      </c>
      <c r="C349">
        <v>25013</v>
      </c>
      <c r="D349" t="s">
        <v>136</v>
      </c>
      <c r="E349">
        <v>888</v>
      </c>
      <c r="F349" t="s">
        <v>88</v>
      </c>
      <c r="G349" t="s">
        <v>108</v>
      </c>
      <c r="H349">
        <v>380</v>
      </c>
      <c r="I349">
        <v>0.80526447197588047</v>
      </c>
      <c r="J349">
        <v>2.3474214212853329E-2</v>
      </c>
      <c r="K349">
        <v>-8.7730181701885929E-3</v>
      </c>
      <c r="L349">
        <v>1.91040918111844</v>
      </c>
    </row>
    <row r="350" spans="1:12" s="58" customFormat="1">
      <c r="A350" t="s">
        <v>258</v>
      </c>
      <c r="B350" t="s">
        <v>264</v>
      </c>
      <c r="C350">
        <v>25013</v>
      </c>
      <c r="D350" t="s">
        <v>136</v>
      </c>
      <c r="E350">
        <v>888</v>
      </c>
      <c r="F350" t="s">
        <v>88</v>
      </c>
      <c r="G350" t="s">
        <v>109</v>
      </c>
      <c r="H350">
        <v>1</v>
      </c>
      <c r="I350">
        <v>0.75628625315475595</v>
      </c>
      <c r="J350"/>
      <c r="K350">
        <v>0.75628625315475595</v>
      </c>
      <c r="L350">
        <v>0.75628625315475595</v>
      </c>
    </row>
    <row r="351" spans="1:12" s="58" customFormat="1">
      <c r="A351" t="s">
        <v>258</v>
      </c>
      <c r="B351" t="s">
        <v>264</v>
      </c>
      <c r="C351">
        <v>25013</v>
      </c>
      <c r="D351" t="s">
        <v>136</v>
      </c>
      <c r="E351">
        <v>888</v>
      </c>
      <c r="F351" t="s">
        <v>88</v>
      </c>
      <c r="G351" t="s">
        <v>110</v>
      </c>
      <c r="H351">
        <v>380</v>
      </c>
      <c r="I351">
        <v>0.44793693289111752</v>
      </c>
      <c r="J351">
        <v>1.2224786234514239E-2</v>
      </c>
      <c r="K351">
        <v>-8.7730181701885929E-3</v>
      </c>
      <c r="L351">
        <v>0.87643084791607573</v>
      </c>
    </row>
    <row r="352" spans="1:12" s="58" customFormat="1">
      <c r="A352" t="s">
        <v>258</v>
      </c>
      <c r="B352" t="s">
        <v>265</v>
      </c>
      <c r="C352">
        <v>25015</v>
      </c>
      <c r="D352" t="s">
        <v>136</v>
      </c>
      <c r="E352">
        <v>888</v>
      </c>
      <c r="F352" t="s">
        <v>88</v>
      </c>
      <c r="G352" t="s">
        <v>89</v>
      </c>
      <c r="H352">
        <v>1</v>
      </c>
      <c r="I352">
        <v>1.262552559609021</v>
      </c>
      <c r="J352"/>
      <c r="K352">
        <v>1.262552559609021</v>
      </c>
      <c r="L352">
        <v>1.262552559609021</v>
      </c>
    </row>
    <row r="353" spans="1:12" s="58" customFormat="1">
      <c r="A353" t="s">
        <v>258</v>
      </c>
      <c r="B353" t="s">
        <v>265</v>
      </c>
      <c r="C353">
        <v>25015</v>
      </c>
      <c r="D353" t="s">
        <v>136</v>
      </c>
      <c r="E353">
        <v>888</v>
      </c>
      <c r="F353" t="s">
        <v>88</v>
      </c>
      <c r="G353" t="s">
        <v>90</v>
      </c>
      <c r="H353">
        <v>380</v>
      </c>
      <c r="I353">
        <v>0.6221028649950332</v>
      </c>
      <c r="J353">
        <v>1.870946405594065E-2</v>
      </c>
      <c r="K353">
        <v>-8.7730181701885929E-3</v>
      </c>
      <c r="L353">
        <v>1.408805272785155</v>
      </c>
    </row>
    <row r="354" spans="1:12" s="58" customFormat="1">
      <c r="A354" t="s">
        <v>258</v>
      </c>
      <c r="B354" t="s">
        <v>265</v>
      </c>
      <c r="C354">
        <v>25015</v>
      </c>
      <c r="D354" t="s">
        <v>136</v>
      </c>
      <c r="E354">
        <v>888</v>
      </c>
      <c r="F354" t="s">
        <v>88</v>
      </c>
      <c r="G354" t="s">
        <v>91</v>
      </c>
      <c r="H354">
        <v>1</v>
      </c>
      <c r="I354">
        <v>1.6657829638308219</v>
      </c>
      <c r="J354"/>
      <c r="K354">
        <v>1.6657829638308219</v>
      </c>
      <c r="L354">
        <v>1.6657829638308219</v>
      </c>
    </row>
    <row r="355" spans="1:12" s="58" customFormat="1">
      <c r="A355" t="s">
        <v>258</v>
      </c>
      <c r="B355" t="s">
        <v>265</v>
      </c>
      <c r="C355">
        <v>25015</v>
      </c>
      <c r="D355" t="s">
        <v>136</v>
      </c>
      <c r="E355">
        <v>888</v>
      </c>
      <c r="F355" t="s">
        <v>88</v>
      </c>
      <c r="G355" t="s">
        <v>92</v>
      </c>
      <c r="H355">
        <v>380</v>
      </c>
      <c r="I355">
        <v>0.73809035616029517</v>
      </c>
      <c r="J355">
        <v>2.1424837263334572E-2</v>
      </c>
      <c r="K355">
        <v>-8.7730181701885929E-3</v>
      </c>
      <c r="L355">
        <v>1.6100671716466211</v>
      </c>
    </row>
    <row r="356" spans="1:12" s="58" customFormat="1">
      <c r="A356" t="s">
        <v>258</v>
      </c>
      <c r="B356" t="s">
        <v>265</v>
      </c>
      <c r="C356">
        <v>25015</v>
      </c>
      <c r="D356" t="s">
        <v>136</v>
      </c>
      <c r="E356">
        <v>888</v>
      </c>
      <c r="F356" t="s">
        <v>88</v>
      </c>
      <c r="G356" t="s">
        <v>93</v>
      </c>
      <c r="H356">
        <v>1</v>
      </c>
      <c r="I356">
        <v>1.8471550769513501</v>
      </c>
      <c r="J356"/>
      <c r="K356">
        <v>1.8471550769513501</v>
      </c>
      <c r="L356">
        <v>1.8471550769513501</v>
      </c>
    </row>
    <row r="357" spans="1:12" s="58" customFormat="1">
      <c r="A357" t="s">
        <v>258</v>
      </c>
      <c r="B357" t="s">
        <v>265</v>
      </c>
      <c r="C357">
        <v>25015</v>
      </c>
      <c r="D357" t="s">
        <v>136</v>
      </c>
      <c r="E357">
        <v>888</v>
      </c>
      <c r="F357" t="s">
        <v>88</v>
      </c>
      <c r="G357" t="s">
        <v>94</v>
      </c>
      <c r="H357">
        <v>380</v>
      </c>
      <c r="I357">
        <v>0.78535142063030428</v>
      </c>
      <c r="J357">
        <v>2.295381366740307E-2</v>
      </c>
      <c r="K357">
        <v>-8.7730181701885929E-3</v>
      </c>
      <c r="L357">
        <v>1.698535216090602</v>
      </c>
    </row>
    <row r="358" spans="1:12" s="58" customFormat="1">
      <c r="A358" t="s">
        <v>258</v>
      </c>
      <c r="B358" t="s">
        <v>265</v>
      </c>
      <c r="C358">
        <v>25015</v>
      </c>
      <c r="D358" t="s">
        <v>136</v>
      </c>
      <c r="E358">
        <v>888</v>
      </c>
      <c r="F358" t="s">
        <v>88</v>
      </c>
      <c r="G358" t="s">
        <v>95</v>
      </c>
      <c r="H358">
        <v>1</v>
      </c>
      <c r="I358">
        <v>2.0076671986111569</v>
      </c>
      <c r="J358"/>
      <c r="K358">
        <v>2.0076671986111569</v>
      </c>
      <c r="L358">
        <v>2.0076671986111569</v>
      </c>
    </row>
    <row r="359" spans="1:12" s="58" customFormat="1">
      <c r="A359" t="s">
        <v>258</v>
      </c>
      <c r="B359" t="s">
        <v>265</v>
      </c>
      <c r="C359">
        <v>25015</v>
      </c>
      <c r="D359" t="s">
        <v>136</v>
      </c>
      <c r="E359">
        <v>888</v>
      </c>
      <c r="F359" t="s">
        <v>88</v>
      </c>
      <c r="G359" t="s">
        <v>96</v>
      </c>
      <c r="H359">
        <v>380</v>
      </c>
      <c r="I359">
        <v>0.8324300603158461</v>
      </c>
      <c r="J359">
        <v>2.4526101602551299E-2</v>
      </c>
      <c r="K359">
        <v>-8.7730181701885929E-3</v>
      </c>
      <c r="L359">
        <v>1.8655603596545931</v>
      </c>
    </row>
    <row r="360" spans="1:12" s="58" customFormat="1">
      <c r="A360" t="s">
        <v>258</v>
      </c>
      <c r="B360" t="s">
        <v>265</v>
      </c>
      <c r="C360">
        <v>25015</v>
      </c>
      <c r="D360" t="s">
        <v>136</v>
      </c>
      <c r="E360">
        <v>888</v>
      </c>
      <c r="F360" t="s">
        <v>88</v>
      </c>
      <c r="G360" t="s">
        <v>97</v>
      </c>
      <c r="H360">
        <v>1</v>
      </c>
      <c r="I360">
        <v>2.162620652643866</v>
      </c>
      <c r="J360"/>
      <c r="K360">
        <v>2.162620652643866</v>
      </c>
      <c r="L360">
        <v>2.162620652643866</v>
      </c>
    </row>
    <row r="361" spans="1:12" s="58" customFormat="1">
      <c r="A361" t="s">
        <v>258</v>
      </c>
      <c r="B361" t="s">
        <v>265</v>
      </c>
      <c r="C361">
        <v>25015</v>
      </c>
      <c r="D361" t="s">
        <v>136</v>
      </c>
      <c r="E361">
        <v>888</v>
      </c>
      <c r="F361" t="s">
        <v>88</v>
      </c>
      <c r="G361" t="s">
        <v>98</v>
      </c>
      <c r="H361">
        <v>380</v>
      </c>
      <c r="I361">
        <v>0.88607068762004815</v>
      </c>
      <c r="J361">
        <v>2.6272293740889709E-2</v>
      </c>
      <c r="K361">
        <v>-8.7730181701885929E-3</v>
      </c>
      <c r="L361">
        <v>2.043701519203569</v>
      </c>
    </row>
    <row r="362" spans="1:12" s="58" customFormat="1">
      <c r="A362" t="s">
        <v>258</v>
      </c>
      <c r="B362" t="s">
        <v>265</v>
      </c>
      <c r="C362">
        <v>25015</v>
      </c>
      <c r="D362" t="s">
        <v>136</v>
      </c>
      <c r="E362">
        <v>888</v>
      </c>
      <c r="F362" t="s">
        <v>88</v>
      </c>
      <c r="G362" t="s">
        <v>99</v>
      </c>
      <c r="H362">
        <v>1</v>
      </c>
      <c r="I362">
        <v>0.87455342610494957</v>
      </c>
      <c r="J362"/>
      <c r="K362">
        <v>0.87455342610494957</v>
      </c>
      <c r="L362">
        <v>0.87455342610494957</v>
      </c>
    </row>
    <row r="363" spans="1:12" s="58" customFormat="1">
      <c r="A363" t="s">
        <v>258</v>
      </c>
      <c r="B363" t="s">
        <v>265</v>
      </c>
      <c r="C363">
        <v>25015</v>
      </c>
      <c r="D363" t="s">
        <v>136</v>
      </c>
      <c r="E363">
        <v>888</v>
      </c>
      <c r="F363" t="s">
        <v>88</v>
      </c>
      <c r="G363" t="s">
        <v>100</v>
      </c>
      <c r="H363">
        <v>380</v>
      </c>
      <c r="I363">
        <v>0.51191744772852255</v>
      </c>
      <c r="J363">
        <v>1.4653575254980169E-2</v>
      </c>
      <c r="K363">
        <v>-8.7730181701885929E-3</v>
      </c>
      <c r="L363">
        <v>1.144849123868414</v>
      </c>
    </row>
    <row r="364" spans="1:12" s="58" customFormat="1">
      <c r="A364" t="s">
        <v>258</v>
      </c>
      <c r="B364" t="s">
        <v>265</v>
      </c>
      <c r="C364">
        <v>25015</v>
      </c>
      <c r="D364" t="s">
        <v>136</v>
      </c>
      <c r="E364">
        <v>888</v>
      </c>
      <c r="F364" t="s">
        <v>88</v>
      </c>
      <c r="G364" t="s">
        <v>101</v>
      </c>
      <c r="H364">
        <v>1</v>
      </c>
      <c r="I364">
        <v>1.4811403152359519</v>
      </c>
      <c r="J364"/>
      <c r="K364">
        <v>1.4811403152359519</v>
      </c>
      <c r="L364">
        <v>1.4811403152359519</v>
      </c>
    </row>
    <row r="365" spans="1:12" s="58" customFormat="1">
      <c r="A365" t="s">
        <v>258</v>
      </c>
      <c r="B365" t="s">
        <v>265</v>
      </c>
      <c r="C365">
        <v>25015</v>
      </c>
      <c r="D365" t="s">
        <v>136</v>
      </c>
      <c r="E365">
        <v>888</v>
      </c>
      <c r="F365" t="s">
        <v>88</v>
      </c>
      <c r="G365" t="s">
        <v>102</v>
      </c>
      <c r="H365">
        <v>380</v>
      </c>
      <c r="I365">
        <v>0.65800912134329159</v>
      </c>
      <c r="J365">
        <v>1.8651418242076119E-2</v>
      </c>
      <c r="K365">
        <v>-8.7730181701885929E-3</v>
      </c>
      <c r="L365">
        <v>1.3307585483821629</v>
      </c>
    </row>
    <row r="366" spans="1:12" s="58" customFormat="1">
      <c r="A366" t="s">
        <v>258</v>
      </c>
      <c r="B366" t="s">
        <v>265</v>
      </c>
      <c r="C366">
        <v>25015</v>
      </c>
      <c r="D366" t="s">
        <v>136</v>
      </c>
      <c r="E366">
        <v>888</v>
      </c>
      <c r="F366" t="s">
        <v>88</v>
      </c>
      <c r="G366" t="s">
        <v>103</v>
      </c>
      <c r="H366">
        <v>1</v>
      </c>
      <c r="I366">
        <v>1.6543550553835</v>
      </c>
      <c r="J366"/>
      <c r="K366">
        <v>1.6543550553835</v>
      </c>
      <c r="L366">
        <v>1.6543550553835</v>
      </c>
    </row>
    <row r="367" spans="1:12" s="58" customFormat="1">
      <c r="A367" t="s">
        <v>258</v>
      </c>
      <c r="B367" t="s">
        <v>265</v>
      </c>
      <c r="C367">
        <v>25015</v>
      </c>
      <c r="D367" t="s">
        <v>136</v>
      </c>
      <c r="E367">
        <v>888</v>
      </c>
      <c r="F367" t="s">
        <v>88</v>
      </c>
      <c r="G367" t="s">
        <v>104</v>
      </c>
      <c r="H367">
        <v>380</v>
      </c>
      <c r="I367">
        <v>0.70496640746280725</v>
      </c>
      <c r="J367">
        <v>2.0170449474549171E-2</v>
      </c>
      <c r="K367">
        <v>-8.7730181701885929E-3</v>
      </c>
      <c r="L367">
        <v>1.5220772504857041</v>
      </c>
    </row>
    <row r="368" spans="1:12" s="58" customFormat="1">
      <c r="A368" t="s">
        <v>258</v>
      </c>
      <c r="B368" t="s">
        <v>265</v>
      </c>
      <c r="C368">
        <v>25015</v>
      </c>
      <c r="D368" t="s">
        <v>136</v>
      </c>
      <c r="E368">
        <v>888</v>
      </c>
      <c r="F368" t="s">
        <v>88</v>
      </c>
      <c r="G368" t="s">
        <v>105</v>
      </c>
      <c r="H368">
        <v>1</v>
      </c>
      <c r="I368">
        <v>1.8335971515592211</v>
      </c>
      <c r="J368"/>
      <c r="K368">
        <v>1.8335971515592211</v>
      </c>
      <c r="L368">
        <v>1.8335971515592211</v>
      </c>
    </row>
    <row r="369" spans="1:12" s="58" customFormat="1">
      <c r="A369" t="s">
        <v>258</v>
      </c>
      <c r="B369" t="s">
        <v>265</v>
      </c>
      <c r="C369">
        <v>25015</v>
      </c>
      <c r="D369" t="s">
        <v>136</v>
      </c>
      <c r="E369">
        <v>888</v>
      </c>
      <c r="F369" t="s">
        <v>88</v>
      </c>
      <c r="G369" t="s">
        <v>106</v>
      </c>
      <c r="H369">
        <v>380</v>
      </c>
      <c r="I369">
        <v>0.75179131459576998</v>
      </c>
      <c r="J369">
        <v>2.174444667225256E-2</v>
      </c>
      <c r="K369">
        <v>-8.7730181701885929E-3</v>
      </c>
      <c r="L369">
        <v>1.7210945067660539</v>
      </c>
    </row>
    <row r="370" spans="1:12" s="58" customFormat="1">
      <c r="A370" t="s">
        <v>258</v>
      </c>
      <c r="B370" t="s">
        <v>265</v>
      </c>
      <c r="C370">
        <v>25015</v>
      </c>
      <c r="D370" t="s">
        <v>136</v>
      </c>
      <c r="E370">
        <v>888</v>
      </c>
      <c r="F370" t="s">
        <v>88</v>
      </c>
      <c r="G370" t="s">
        <v>107</v>
      </c>
      <c r="H370">
        <v>1</v>
      </c>
      <c r="I370">
        <v>1.994316168614368</v>
      </c>
      <c r="J370"/>
      <c r="K370">
        <v>1.994316168614368</v>
      </c>
      <c r="L370">
        <v>1.994316168614368</v>
      </c>
    </row>
    <row r="371" spans="1:12" s="58" customFormat="1">
      <c r="A371" t="s">
        <v>258</v>
      </c>
      <c r="B371" t="s">
        <v>265</v>
      </c>
      <c r="C371">
        <v>25015</v>
      </c>
      <c r="D371" t="s">
        <v>136</v>
      </c>
      <c r="E371">
        <v>888</v>
      </c>
      <c r="F371" t="s">
        <v>88</v>
      </c>
      <c r="G371" t="s">
        <v>108</v>
      </c>
      <c r="H371">
        <v>380</v>
      </c>
      <c r="I371">
        <v>0.80526447197588047</v>
      </c>
      <c r="J371">
        <v>2.3474214212853329E-2</v>
      </c>
      <c r="K371">
        <v>-8.7730181701885929E-3</v>
      </c>
      <c r="L371">
        <v>1.91040918111844</v>
      </c>
    </row>
    <row r="372" spans="1:12" s="58" customFormat="1">
      <c r="A372" t="s">
        <v>258</v>
      </c>
      <c r="B372" t="s">
        <v>265</v>
      </c>
      <c r="C372">
        <v>25015</v>
      </c>
      <c r="D372" t="s">
        <v>136</v>
      </c>
      <c r="E372">
        <v>888</v>
      </c>
      <c r="F372" t="s">
        <v>88</v>
      </c>
      <c r="G372" t="s">
        <v>109</v>
      </c>
      <c r="H372">
        <v>1</v>
      </c>
      <c r="I372">
        <v>0.75628625315475595</v>
      </c>
      <c r="J372"/>
      <c r="K372">
        <v>0.75628625315475595</v>
      </c>
      <c r="L372">
        <v>0.75628625315475595</v>
      </c>
    </row>
    <row r="373" spans="1:12" s="58" customFormat="1">
      <c r="A373" t="s">
        <v>258</v>
      </c>
      <c r="B373" t="s">
        <v>265</v>
      </c>
      <c r="C373">
        <v>25015</v>
      </c>
      <c r="D373" t="s">
        <v>136</v>
      </c>
      <c r="E373">
        <v>888</v>
      </c>
      <c r="F373" t="s">
        <v>88</v>
      </c>
      <c r="G373" t="s">
        <v>110</v>
      </c>
      <c r="H373">
        <v>380</v>
      </c>
      <c r="I373">
        <v>0.44793693289111752</v>
      </c>
      <c r="J373">
        <v>1.2224786234514239E-2</v>
      </c>
      <c r="K373">
        <v>-8.7730181701885929E-3</v>
      </c>
      <c r="L373">
        <v>0.87643084791607573</v>
      </c>
    </row>
    <row r="374" spans="1:12" s="58" customFormat="1">
      <c r="A374" t="s">
        <v>258</v>
      </c>
      <c r="B374" t="s">
        <v>256</v>
      </c>
      <c r="C374">
        <v>25017</v>
      </c>
      <c r="D374" t="s">
        <v>136</v>
      </c>
      <c r="E374">
        <v>888</v>
      </c>
      <c r="F374" t="s">
        <v>88</v>
      </c>
      <c r="G374" t="s">
        <v>89</v>
      </c>
      <c r="H374">
        <v>1</v>
      </c>
      <c r="I374">
        <v>1.262552559609021</v>
      </c>
      <c r="J374"/>
      <c r="K374">
        <v>1.262552559609021</v>
      </c>
      <c r="L374">
        <v>1.262552559609021</v>
      </c>
    </row>
    <row r="375" spans="1:12" s="58" customFormat="1">
      <c r="A375" t="s">
        <v>258</v>
      </c>
      <c r="B375" t="s">
        <v>256</v>
      </c>
      <c r="C375">
        <v>25017</v>
      </c>
      <c r="D375" t="s">
        <v>136</v>
      </c>
      <c r="E375">
        <v>888</v>
      </c>
      <c r="F375" t="s">
        <v>88</v>
      </c>
      <c r="G375" t="s">
        <v>90</v>
      </c>
      <c r="H375">
        <v>89</v>
      </c>
      <c r="I375">
        <v>0.48394541308714251</v>
      </c>
      <c r="J375">
        <v>4.9125201461647949E-2</v>
      </c>
      <c r="K375">
        <v>-8.7730181701885929E-3</v>
      </c>
      <c r="L375">
        <v>1.408805272785155</v>
      </c>
    </row>
    <row r="376" spans="1:12" s="58" customFormat="1">
      <c r="A376" t="s">
        <v>258</v>
      </c>
      <c r="B376" t="s">
        <v>256</v>
      </c>
      <c r="C376">
        <v>25017</v>
      </c>
      <c r="D376" t="s">
        <v>136</v>
      </c>
      <c r="E376">
        <v>888</v>
      </c>
      <c r="F376" t="s">
        <v>88</v>
      </c>
      <c r="G376" t="s">
        <v>91</v>
      </c>
      <c r="H376">
        <v>1</v>
      </c>
      <c r="I376">
        <v>1.6657829638308219</v>
      </c>
      <c r="J376"/>
      <c r="K376">
        <v>1.6657829638308219</v>
      </c>
      <c r="L376">
        <v>1.6657829638308219</v>
      </c>
    </row>
    <row r="377" spans="1:12" s="58" customFormat="1">
      <c r="A377" t="s">
        <v>258</v>
      </c>
      <c r="B377" t="s">
        <v>256</v>
      </c>
      <c r="C377">
        <v>25017</v>
      </c>
      <c r="D377" t="s">
        <v>136</v>
      </c>
      <c r="E377">
        <v>888</v>
      </c>
      <c r="F377" t="s">
        <v>88</v>
      </c>
      <c r="G377" t="s">
        <v>92</v>
      </c>
      <c r="H377">
        <v>89</v>
      </c>
      <c r="I377">
        <v>0.56777886505379971</v>
      </c>
      <c r="J377">
        <v>5.694360986433792E-2</v>
      </c>
      <c r="K377">
        <v>-8.7730181701885929E-3</v>
      </c>
      <c r="L377">
        <v>1.6100671716466211</v>
      </c>
    </row>
    <row r="378" spans="1:12" s="58" customFormat="1">
      <c r="A378" t="s">
        <v>258</v>
      </c>
      <c r="B378" t="s">
        <v>256</v>
      </c>
      <c r="C378">
        <v>25017</v>
      </c>
      <c r="D378" t="s">
        <v>136</v>
      </c>
      <c r="E378">
        <v>888</v>
      </c>
      <c r="F378" t="s">
        <v>88</v>
      </c>
      <c r="G378" t="s">
        <v>93</v>
      </c>
      <c r="H378">
        <v>1</v>
      </c>
      <c r="I378">
        <v>1.8471550769513501</v>
      </c>
      <c r="J378"/>
      <c r="K378">
        <v>1.8471550769513501</v>
      </c>
      <c r="L378">
        <v>1.8471550769513501</v>
      </c>
    </row>
    <row r="379" spans="1:12" s="58" customFormat="1">
      <c r="A379" t="s">
        <v>258</v>
      </c>
      <c r="B379" t="s">
        <v>256</v>
      </c>
      <c r="C379">
        <v>25017</v>
      </c>
      <c r="D379" t="s">
        <v>136</v>
      </c>
      <c r="E379">
        <v>888</v>
      </c>
      <c r="F379" t="s">
        <v>88</v>
      </c>
      <c r="G379" t="s">
        <v>94</v>
      </c>
      <c r="H379">
        <v>89</v>
      </c>
      <c r="I379">
        <v>0.59831289431161405</v>
      </c>
      <c r="J379">
        <v>5.9999799480280877E-2</v>
      </c>
      <c r="K379">
        <v>-8.7730181701885929E-3</v>
      </c>
      <c r="L379">
        <v>1.698535216090602</v>
      </c>
    </row>
    <row r="380" spans="1:12" s="58" customFormat="1">
      <c r="A380" t="s">
        <v>258</v>
      </c>
      <c r="B380" t="s">
        <v>256</v>
      </c>
      <c r="C380">
        <v>25017</v>
      </c>
      <c r="D380" t="s">
        <v>136</v>
      </c>
      <c r="E380">
        <v>888</v>
      </c>
      <c r="F380" t="s">
        <v>88</v>
      </c>
      <c r="G380" t="s">
        <v>95</v>
      </c>
      <c r="H380">
        <v>1</v>
      </c>
      <c r="I380">
        <v>2.0076671986111569</v>
      </c>
      <c r="J380"/>
      <c r="K380">
        <v>2.0076671986111569</v>
      </c>
      <c r="L380">
        <v>2.0076671986111569</v>
      </c>
    </row>
    <row r="381" spans="1:12" s="58" customFormat="1">
      <c r="A381" t="s">
        <v>258</v>
      </c>
      <c r="B381" t="s">
        <v>256</v>
      </c>
      <c r="C381">
        <v>25017</v>
      </c>
      <c r="D381" t="s">
        <v>136</v>
      </c>
      <c r="E381">
        <v>888</v>
      </c>
      <c r="F381" t="s">
        <v>88</v>
      </c>
      <c r="G381" t="s">
        <v>96</v>
      </c>
      <c r="H381">
        <v>89</v>
      </c>
      <c r="I381">
        <v>0.6276314928019131</v>
      </c>
      <c r="J381">
        <v>6.2996417153860243E-2</v>
      </c>
      <c r="K381">
        <v>-8.7730181701885929E-3</v>
      </c>
      <c r="L381">
        <v>1.783524031480505</v>
      </c>
    </row>
    <row r="382" spans="1:12" s="58" customFormat="1">
      <c r="A382" t="s">
        <v>258</v>
      </c>
      <c r="B382" t="s">
        <v>256</v>
      </c>
      <c r="C382">
        <v>25017</v>
      </c>
      <c r="D382" t="s">
        <v>136</v>
      </c>
      <c r="E382">
        <v>888</v>
      </c>
      <c r="F382" t="s">
        <v>88</v>
      </c>
      <c r="G382" t="s">
        <v>97</v>
      </c>
      <c r="H382">
        <v>1</v>
      </c>
      <c r="I382">
        <v>2.162620652643866</v>
      </c>
      <c r="J382"/>
      <c r="K382">
        <v>2.162620652643866</v>
      </c>
      <c r="L382">
        <v>2.162620652643866</v>
      </c>
    </row>
    <row r="383" spans="1:12" s="58" customFormat="1">
      <c r="A383" t="s">
        <v>258</v>
      </c>
      <c r="B383" t="s">
        <v>256</v>
      </c>
      <c r="C383">
        <v>25017</v>
      </c>
      <c r="D383" t="s">
        <v>136</v>
      </c>
      <c r="E383">
        <v>888</v>
      </c>
      <c r="F383" t="s">
        <v>88</v>
      </c>
      <c r="G383" t="s">
        <v>98</v>
      </c>
      <c r="H383">
        <v>89</v>
      </c>
      <c r="I383">
        <v>0.66384405850623995</v>
      </c>
      <c r="J383">
        <v>6.671710520095972E-2</v>
      </c>
      <c r="K383">
        <v>-8.7730181701885929E-3</v>
      </c>
      <c r="L383">
        <v>1.8905926599172049</v>
      </c>
    </row>
    <row r="384" spans="1:12" s="58" customFormat="1">
      <c r="A384" t="s">
        <v>258</v>
      </c>
      <c r="B384" t="s">
        <v>256</v>
      </c>
      <c r="C384">
        <v>25017</v>
      </c>
      <c r="D384" t="s">
        <v>136</v>
      </c>
      <c r="E384">
        <v>888</v>
      </c>
      <c r="F384" t="s">
        <v>88</v>
      </c>
      <c r="G384" t="s">
        <v>99</v>
      </c>
      <c r="H384">
        <v>1</v>
      </c>
      <c r="I384">
        <v>0.87455342610494957</v>
      </c>
      <c r="J384"/>
      <c r="K384">
        <v>0.87455342610494957</v>
      </c>
      <c r="L384">
        <v>0.87455342610494957</v>
      </c>
    </row>
    <row r="385" spans="1:12" s="58" customFormat="1">
      <c r="A385" t="s">
        <v>258</v>
      </c>
      <c r="B385" t="s">
        <v>256</v>
      </c>
      <c r="C385">
        <v>25017</v>
      </c>
      <c r="D385" t="s">
        <v>136</v>
      </c>
      <c r="E385">
        <v>888</v>
      </c>
      <c r="F385" t="s">
        <v>88</v>
      </c>
      <c r="G385" t="s">
        <v>100</v>
      </c>
      <c r="H385">
        <v>89</v>
      </c>
      <c r="I385">
        <v>0.37181868094296938</v>
      </c>
      <c r="J385">
        <v>3.5152376122432993E-2</v>
      </c>
      <c r="K385">
        <v>-8.7730181701885929E-3</v>
      </c>
      <c r="L385">
        <v>0.97007826061375313</v>
      </c>
    </row>
    <row r="386" spans="1:12" s="58" customFormat="1">
      <c r="A386" t="s">
        <v>258</v>
      </c>
      <c r="B386" t="s">
        <v>256</v>
      </c>
      <c r="C386">
        <v>25017</v>
      </c>
      <c r="D386" t="s">
        <v>136</v>
      </c>
      <c r="E386">
        <v>888</v>
      </c>
      <c r="F386" t="s">
        <v>88</v>
      </c>
      <c r="G386" t="s">
        <v>101</v>
      </c>
      <c r="H386">
        <v>1</v>
      </c>
      <c r="I386">
        <v>1.4811403152359519</v>
      </c>
      <c r="J386"/>
      <c r="K386">
        <v>1.4811403152359519</v>
      </c>
      <c r="L386">
        <v>1.4811403152359519</v>
      </c>
    </row>
    <row r="387" spans="1:12" s="58" customFormat="1">
      <c r="A387" t="s">
        <v>258</v>
      </c>
      <c r="B387" t="s">
        <v>256</v>
      </c>
      <c r="C387">
        <v>25017</v>
      </c>
      <c r="D387" t="s">
        <v>136</v>
      </c>
      <c r="E387">
        <v>888</v>
      </c>
      <c r="F387" t="s">
        <v>88</v>
      </c>
      <c r="G387" t="s">
        <v>102</v>
      </c>
      <c r="H387">
        <v>89</v>
      </c>
      <c r="I387">
        <v>0.49066543080049357</v>
      </c>
      <c r="J387">
        <v>4.7264676164275148E-2</v>
      </c>
      <c r="K387">
        <v>-8.7730181701885929E-3</v>
      </c>
      <c r="L387">
        <v>1.3104998880081531</v>
      </c>
    </row>
    <row r="388" spans="1:12" s="58" customFormat="1">
      <c r="A388" t="s">
        <v>258</v>
      </c>
      <c r="B388" t="s">
        <v>256</v>
      </c>
      <c r="C388">
        <v>25017</v>
      </c>
      <c r="D388" t="s">
        <v>136</v>
      </c>
      <c r="E388">
        <v>888</v>
      </c>
      <c r="F388" t="s">
        <v>88</v>
      </c>
      <c r="G388" t="s">
        <v>103</v>
      </c>
      <c r="H388">
        <v>1</v>
      </c>
      <c r="I388">
        <v>1.6543550553835</v>
      </c>
      <c r="J388"/>
      <c r="K388">
        <v>1.6543550553835</v>
      </c>
      <c r="L388">
        <v>1.6543550553835</v>
      </c>
    </row>
    <row r="389" spans="1:12" s="58" customFormat="1">
      <c r="A389" t="s">
        <v>258</v>
      </c>
      <c r="B389" t="s">
        <v>256</v>
      </c>
      <c r="C389">
        <v>25017</v>
      </c>
      <c r="D389" t="s">
        <v>136</v>
      </c>
      <c r="E389">
        <v>888</v>
      </c>
      <c r="F389" t="s">
        <v>88</v>
      </c>
      <c r="G389" t="s">
        <v>104</v>
      </c>
      <c r="H389">
        <v>89</v>
      </c>
      <c r="I389">
        <v>0.51985057350987185</v>
      </c>
      <c r="J389">
        <v>5.011753000656146E-2</v>
      </c>
      <c r="K389">
        <v>-8.7730181701885929E-3</v>
      </c>
      <c r="L389">
        <v>1.4341276497368201</v>
      </c>
    </row>
    <row r="390" spans="1:12" s="58" customFormat="1">
      <c r="A390" t="s">
        <v>258</v>
      </c>
      <c r="B390" t="s">
        <v>256</v>
      </c>
      <c r="C390">
        <v>25017</v>
      </c>
      <c r="D390" t="s">
        <v>136</v>
      </c>
      <c r="E390">
        <v>888</v>
      </c>
      <c r="F390" t="s">
        <v>88</v>
      </c>
      <c r="G390" t="s">
        <v>105</v>
      </c>
      <c r="H390">
        <v>1</v>
      </c>
      <c r="I390">
        <v>1.8335971515592211</v>
      </c>
      <c r="J390"/>
      <c r="K390">
        <v>1.8335971515592211</v>
      </c>
      <c r="L390">
        <v>1.8335971515592211</v>
      </c>
    </row>
    <row r="391" spans="1:12" s="58" customFormat="1">
      <c r="A391" t="s">
        <v>258</v>
      </c>
      <c r="B391" t="s">
        <v>256</v>
      </c>
      <c r="C391">
        <v>25017</v>
      </c>
      <c r="D391" t="s">
        <v>136</v>
      </c>
      <c r="E391">
        <v>888</v>
      </c>
      <c r="F391" t="s">
        <v>88</v>
      </c>
      <c r="G391" t="s">
        <v>106</v>
      </c>
      <c r="H391">
        <v>89</v>
      </c>
      <c r="I391">
        <v>0.54791918128854644</v>
      </c>
      <c r="J391">
        <v>5.2920276962588289E-2</v>
      </c>
      <c r="K391">
        <v>-8.7730181701885929E-3</v>
      </c>
      <c r="L391">
        <v>1.5427089387518531</v>
      </c>
    </row>
    <row r="392" spans="1:12" s="58" customFormat="1">
      <c r="A392" t="s">
        <v>258</v>
      </c>
      <c r="B392" t="s">
        <v>256</v>
      </c>
      <c r="C392">
        <v>25017</v>
      </c>
      <c r="D392" t="s">
        <v>136</v>
      </c>
      <c r="E392">
        <v>888</v>
      </c>
      <c r="F392" t="s">
        <v>88</v>
      </c>
      <c r="G392" t="s">
        <v>107</v>
      </c>
      <c r="H392">
        <v>1</v>
      </c>
      <c r="I392">
        <v>1.994316168614368</v>
      </c>
      <c r="J392"/>
      <c r="K392">
        <v>1.994316168614368</v>
      </c>
      <c r="L392">
        <v>1.994316168614368</v>
      </c>
    </row>
    <row r="393" spans="1:12" s="58" customFormat="1">
      <c r="A393" t="s">
        <v>258</v>
      </c>
      <c r="B393" t="s">
        <v>256</v>
      </c>
      <c r="C393">
        <v>25017</v>
      </c>
      <c r="D393" t="s">
        <v>136</v>
      </c>
      <c r="E393">
        <v>888</v>
      </c>
      <c r="F393" t="s">
        <v>88</v>
      </c>
      <c r="G393" t="s">
        <v>108</v>
      </c>
      <c r="H393">
        <v>89</v>
      </c>
      <c r="I393">
        <v>0.58334904153184886</v>
      </c>
      <c r="J393">
        <v>5.6496539190971487E-2</v>
      </c>
      <c r="K393">
        <v>-8.7730181701885929E-3</v>
      </c>
      <c r="L393">
        <v>1.6624645802655049</v>
      </c>
    </row>
    <row r="394" spans="1:12" s="58" customFormat="1">
      <c r="A394" t="s">
        <v>258</v>
      </c>
      <c r="B394" t="s">
        <v>256</v>
      </c>
      <c r="C394">
        <v>25017</v>
      </c>
      <c r="D394" t="s">
        <v>136</v>
      </c>
      <c r="E394">
        <v>888</v>
      </c>
      <c r="F394" t="s">
        <v>88</v>
      </c>
      <c r="G394" t="s">
        <v>109</v>
      </c>
      <c r="H394">
        <v>1</v>
      </c>
      <c r="I394">
        <v>0.75628625315475595</v>
      </c>
      <c r="J394"/>
      <c r="K394">
        <v>0.75628625315475595</v>
      </c>
      <c r="L394">
        <v>0.75628625315475595</v>
      </c>
    </row>
    <row r="395" spans="1:12" s="58" customFormat="1">
      <c r="A395" t="s">
        <v>258</v>
      </c>
      <c r="B395" t="s">
        <v>256</v>
      </c>
      <c r="C395">
        <v>25017</v>
      </c>
      <c r="D395" t="s">
        <v>136</v>
      </c>
      <c r="E395">
        <v>888</v>
      </c>
      <c r="F395" t="s">
        <v>88</v>
      </c>
      <c r="G395" t="s">
        <v>110</v>
      </c>
      <c r="H395">
        <v>89</v>
      </c>
      <c r="I395">
        <v>0.32897562803640612</v>
      </c>
      <c r="J395">
        <v>3.007746874092276E-2</v>
      </c>
      <c r="K395">
        <v>-8.7730181701885929E-3</v>
      </c>
      <c r="L395">
        <v>0.82835330197836543</v>
      </c>
    </row>
    <row r="396" spans="1:12" s="58" customFormat="1">
      <c r="A396" t="s">
        <v>258</v>
      </c>
      <c r="B396" t="s">
        <v>266</v>
      </c>
      <c r="C396">
        <v>25019</v>
      </c>
      <c r="D396" t="s">
        <v>136</v>
      </c>
      <c r="E396">
        <v>888</v>
      </c>
      <c r="F396" t="s">
        <v>88</v>
      </c>
      <c r="G396" t="s">
        <v>89</v>
      </c>
      <c r="H396">
        <v>31</v>
      </c>
      <c r="I396">
        <v>1.260076714817626</v>
      </c>
      <c r="J396">
        <v>4.6171262783588247E-2</v>
      </c>
      <c r="K396">
        <v>0.81853418081435925</v>
      </c>
      <c r="L396">
        <v>1.849110735192764</v>
      </c>
    </row>
    <row r="397" spans="1:12" s="58" customFormat="1">
      <c r="A397" t="s">
        <v>258</v>
      </c>
      <c r="B397" t="s">
        <v>266</v>
      </c>
      <c r="C397">
        <v>25019</v>
      </c>
      <c r="D397" t="s">
        <v>136</v>
      </c>
      <c r="E397">
        <v>888</v>
      </c>
      <c r="F397" t="s">
        <v>88</v>
      </c>
      <c r="G397" t="s">
        <v>90</v>
      </c>
      <c r="H397">
        <v>330</v>
      </c>
      <c r="I397">
        <v>0.94223629724403546</v>
      </c>
      <c r="J397">
        <v>2.213802793740198E-2</v>
      </c>
      <c r="K397">
        <v>-1.1647983543983909E-3</v>
      </c>
      <c r="L397">
        <v>1.707371667849823</v>
      </c>
    </row>
    <row r="398" spans="1:12">
      <c r="A398" t="s">
        <v>258</v>
      </c>
      <c r="B398" t="s">
        <v>266</v>
      </c>
      <c r="C398">
        <v>25019</v>
      </c>
      <c r="D398" t="s">
        <v>136</v>
      </c>
      <c r="E398">
        <v>888</v>
      </c>
      <c r="F398" t="s">
        <v>88</v>
      </c>
      <c r="G398" t="s">
        <v>91</v>
      </c>
      <c r="H398">
        <v>31</v>
      </c>
      <c r="I398">
        <v>1.4947218316268169</v>
      </c>
      <c r="J398">
        <v>5.1807256221280053E-2</v>
      </c>
      <c r="K398">
        <v>0.88884674737585811</v>
      </c>
      <c r="L398">
        <v>2.074207119746136</v>
      </c>
    </row>
    <row r="399" spans="1:12">
      <c r="A399" t="s">
        <v>258</v>
      </c>
      <c r="B399" t="s">
        <v>266</v>
      </c>
      <c r="C399">
        <v>25019</v>
      </c>
      <c r="D399" t="s">
        <v>136</v>
      </c>
      <c r="E399">
        <v>888</v>
      </c>
      <c r="F399" t="s">
        <v>88</v>
      </c>
      <c r="G399" t="s">
        <v>92</v>
      </c>
      <c r="H399">
        <v>330</v>
      </c>
      <c r="I399">
        <v>1.105157439379723</v>
      </c>
      <c r="J399">
        <v>2.447645728512695E-2</v>
      </c>
      <c r="K399">
        <v>7.0445973163227567E-3</v>
      </c>
      <c r="L399">
        <v>1.9513923452720969</v>
      </c>
    </row>
    <row r="400" spans="1:12">
      <c r="A400" t="s">
        <v>258</v>
      </c>
      <c r="B400" t="s">
        <v>266</v>
      </c>
      <c r="C400">
        <v>25019</v>
      </c>
      <c r="D400" t="s">
        <v>136</v>
      </c>
      <c r="E400">
        <v>888</v>
      </c>
      <c r="F400" t="s">
        <v>88</v>
      </c>
      <c r="G400" t="s">
        <v>93</v>
      </c>
      <c r="H400">
        <v>31</v>
      </c>
      <c r="I400">
        <v>1.5965721025107651</v>
      </c>
      <c r="J400">
        <v>5.5370460525242617E-2</v>
      </c>
      <c r="K400">
        <v>0.94530398246739222</v>
      </c>
      <c r="L400">
        <v>2.2289142951467031</v>
      </c>
    </row>
    <row r="401" spans="1:12">
      <c r="A401" t="s">
        <v>258</v>
      </c>
      <c r="B401" t="s">
        <v>266</v>
      </c>
      <c r="C401">
        <v>25019</v>
      </c>
      <c r="D401" t="s">
        <v>136</v>
      </c>
      <c r="E401">
        <v>888</v>
      </c>
      <c r="F401" t="s">
        <v>88</v>
      </c>
      <c r="G401" t="s">
        <v>94</v>
      </c>
      <c r="H401">
        <v>330</v>
      </c>
      <c r="I401">
        <v>1.152988982139139</v>
      </c>
      <c r="J401">
        <v>2.5639379747643361E-2</v>
      </c>
      <c r="K401">
        <v>7.5777358905204997E-3</v>
      </c>
      <c r="L401">
        <v>2.0351484243803428</v>
      </c>
    </row>
    <row r="402" spans="1:12">
      <c r="A402" t="s">
        <v>258</v>
      </c>
      <c r="B402" t="s">
        <v>266</v>
      </c>
      <c r="C402">
        <v>25019</v>
      </c>
      <c r="D402" t="s">
        <v>136</v>
      </c>
      <c r="E402">
        <v>888</v>
      </c>
      <c r="F402" t="s">
        <v>88</v>
      </c>
      <c r="G402" t="s">
        <v>95</v>
      </c>
      <c r="H402">
        <v>31</v>
      </c>
      <c r="I402">
        <v>1.6928000805513279</v>
      </c>
      <c r="J402">
        <v>5.8913805655497843E-2</v>
      </c>
      <c r="K402">
        <v>0.99804598541965261</v>
      </c>
      <c r="L402">
        <v>2.372391821594344</v>
      </c>
    </row>
    <row r="403" spans="1:12">
      <c r="A403" t="s">
        <v>258</v>
      </c>
      <c r="B403" t="s">
        <v>266</v>
      </c>
      <c r="C403">
        <v>25019</v>
      </c>
      <c r="D403" t="s">
        <v>136</v>
      </c>
      <c r="E403">
        <v>888</v>
      </c>
      <c r="F403" t="s">
        <v>88</v>
      </c>
      <c r="G403" t="s">
        <v>96</v>
      </c>
      <c r="H403">
        <v>330</v>
      </c>
      <c r="I403">
        <v>1.2022777412820691</v>
      </c>
      <c r="J403">
        <v>2.6893615553273149E-2</v>
      </c>
      <c r="K403">
        <v>7.5777358905204997E-3</v>
      </c>
      <c r="L403">
        <v>2.1248001589286352</v>
      </c>
    </row>
    <row r="404" spans="1:12">
      <c r="A404" t="s">
        <v>258</v>
      </c>
      <c r="B404" t="s">
        <v>266</v>
      </c>
      <c r="C404">
        <v>25019</v>
      </c>
      <c r="D404" t="s">
        <v>136</v>
      </c>
      <c r="E404">
        <v>888</v>
      </c>
      <c r="F404" t="s">
        <v>88</v>
      </c>
      <c r="G404" t="s">
        <v>97</v>
      </c>
      <c r="H404">
        <v>31</v>
      </c>
      <c r="I404">
        <v>1.789321463955547</v>
      </c>
      <c r="J404">
        <v>6.2840535658807442E-2</v>
      </c>
      <c r="K404">
        <v>1.050852503877713</v>
      </c>
      <c r="L404">
        <v>2.5206595140821819</v>
      </c>
    </row>
    <row r="405" spans="1:12">
      <c r="A405" t="s">
        <v>258</v>
      </c>
      <c r="B405" t="s">
        <v>266</v>
      </c>
      <c r="C405">
        <v>25019</v>
      </c>
      <c r="D405" t="s">
        <v>136</v>
      </c>
      <c r="E405">
        <v>888</v>
      </c>
      <c r="F405" t="s">
        <v>88</v>
      </c>
      <c r="G405" t="s">
        <v>98</v>
      </c>
      <c r="H405">
        <v>330</v>
      </c>
      <c r="I405">
        <v>1.25957691198084</v>
      </c>
      <c r="J405">
        <v>2.8252493817966681E-2</v>
      </c>
      <c r="K405">
        <v>7.5777358905204997E-3</v>
      </c>
      <c r="L405">
        <v>2.2290962783193748</v>
      </c>
    </row>
    <row r="406" spans="1:12">
      <c r="A406" t="s">
        <v>258</v>
      </c>
      <c r="B406" t="s">
        <v>266</v>
      </c>
      <c r="C406">
        <v>25019</v>
      </c>
      <c r="D406" t="s">
        <v>136</v>
      </c>
      <c r="E406">
        <v>888</v>
      </c>
      <c r="F406" t="s">
        <v>88</v>
      </c>
      <c r="G406" t="s">
        <v>99</v>
      </c>
      <c r="H406">
        <v>31</v>
      </c>
      <c r="I406">
        <v>0.89198432318032106</v>
      </c>
      <c r="J406">
        <v>3.9919907590347338E-2</v>
      </c>
      <c r="K406">
        <v>0.57921851372289512</v>
      </c>
      <c r="L406">
        <v>1.4381362782231399</v>
      </c>
    </row>
    <row r="407" spans="1:12">
      <c r="A407" t="s">
        <v>258</v>
      </c>
      <c r="B407" t="s">
        <v>266</v>
      </c>
      <c r="C407">
        <v>25019</v>
      </c>
      <c r="D407" t="s">
        <v>136</v>
      </c>
      <c r="E407">
        <v>888</v>
      </c>
      <c r="F407" t="s">
        <v>88</v>
      </c>
      <c r="G407" t="s">
        <v>100</v>
      </c>
      <c r="H407">
        <v>330</v>
      </c>
      <c r="I407">
        <v>0.68385724052850638</v>
      </c>
      <c r="J407">
        <v>1.557560086619445E-2</v>
      </c>
      <c r="K407">
        <v>-3.5947996797241308E-3</v>
      </c>
      <c r="L407">
        <v>1.2952465971209131</v>
      </c>
    </row>
    <row r="408" spans="1:12">
      <c r="A408" t="s">
        <v>258</v>
      </c>
      <c r="B408" t="s">
        <v>266</v>
      </c>
      <c r="C408">
        <v>25019</v>
      </c>
      <c r="D408" t="s">
        <v>136</v>
      </c>
      <c r="E408">
        <v>888</v>
      </c>
      <c r="F408" t="s">
        <v>88</v>
      </c>
      <c r="G408" t="s">
        <v>101</v>
      </c>
      <c r="H408">
        <v>31</v>
      </c>
      <c r="I408">
        <v>1.2137342355748451</v>
      </c>
      <c r="J408">
        <v>4.4769061560890278E-2</v>
      </c>
      <c r="K408">
        <v>0.77363398815884288</v>
      </c>
      <c r="L408">
        <v>1.7433704585307279</v>
      </c>
    </row>
    <row r="409" spans="1:12">
      <c r="A409" t="s">
        <v>258</v>
      </c>
      <c r="B409" t="s">
        <v>266</v>
      </c>
      <c r="C409">
        <v>25019</v>
      </c>
      <c r="D409" t="s">
        <v>136</v>
      </c>
      <c r="E409">
        <v>888</v>
      </c>
      <c r="F409" t="s">
        <v>88</v>
      </c>
      <c r="G409" t="s">
        <v>102</v>
      </c>
      <c r="H409">
        <v>330</v>
      </c>
      <c r="I409">
        <v>0.90279736716485981</v>
      </c>
      <c r="J409">
        <v>1.9683808674071969E-2</v>
      </c>
      <c r="K409">
        <v>4.7626939121820982E-3</v>
      </c>
      <c r="L409">
        <v>1.683706003878886</v>
      </c>
    </row>
    <row r="410" spans="1:12">
      <c r="A410" t="s">
        <v>258</v>
      </c>
      <c r="B410" t="s">
        <v>266</v>
      </c>
      <c r="C410">
        <v>25019</v>
      </c>
      <c r="D410" t="s">
        <v>136</v>
      </c>
      <c r="E410">
        <v>888</v>
      </c>
      <c r="F410" t="s">
        <v>88</v>
      </c>
      <c r="G410" t="s">
        <v>103</v>
      </c>
      <c r="H410">
        <v>31</v>
      </c>
      <c r="I410">
        <v>1.320039843572739</v>
      </c>
      <c r="J410">
        <v>4.8796957982747191E-2</v>
      </c>
      <c r="K410">
        <v>0.83169933220938463</v>
      </c>
      <c r="L410">
        <v>1.902762498578124</v>
      </c>
    </row>
    <row r="411" spans="1:12">
      <c r="A411" t="s">
        <v>258</v>
      </c>
      <c r="B411" t="s">
        <v>266</v>
      </c>
      <c r="C411">
        <v>25019</v>
      </c>
      <c r="D411" t="s">
        <v>136</v>
      </c>
      <c r="E411">
        <v>888</v>
      </c>
      <c r="F411" t="s">
        <v>88</v>
      </c>
      <c r="G411" t="s">
        <v>104</v>
      </c>
      <c r="H411">
        <v>330</v>
      </c>
      <c r="I411">
        <v>0.948175732702777</v>
      </c>
      <c r="J411">
        <v>2.085175963271052E-2</v>
      </c>
      <c r="K411">
        <v>7.5777358905204997E-3</v>
      </c>
      <c r="L411">
        <v>1.845138667714165</v>
      </c>
    </row>
    <row r="412" spans="1:12">
      <c r="A412" t="s">
        <v>258</v>
      </c>
      <c r="B412" t="s">
        <v>266</v>
      </c>
      <c r="C412">
        <v>25019</v>
      </c>
      <c r="D412" t="s">
        <v>136</v>
      </c>
      <c r="E412">
        <v>888</v>
      </c>
      <c r="F412" t="s">
        <v>88</v>
      </c>
      <c r="G412" t="s">
        <v>105</v>
      </c>
      <c r="H412">
        <v>31</v>
      </c>
      <c r="I412">
        <v>1.417454629722628</v>
      </c>
      <c r="J412">
        <v>5.2694558207000683E-2</v>
      </c>
      <c r="K412">
        <v>0.88542809340524931</v>
      </c>
      <c r="L412">
        <v>2.0468857786482579</v>
      </c>
    </row>
    <row r="413" spans="1:12">
      <c r="A413" t="s">
        <v>258</v>
      </c>
      <c r="B413" t="s">
        <v>266</v>
      </c>
      <c r="C413">
        <v>25019</v>
      </c>
      <c r="D413" t="s">
        <v>136</v>
      </c>
      <c r="E413">
        <v>888</v>
      </c>
      <c r="F413" t="s">
        <v>88</v>
      </c>
      <c r="G413" t="s">
        <v>106</v>
      </c>
      <c r="H413">
        <v>330</v>
      </c>
      <c r="I413">
        <v>0.99599285251251268</v>
      </c>
      <c r="J413">
        <v>2.2139207749889301E-2</v>
      </c>
      <c r="K413">
        <v>7.5777358905204997E-3</v>
      </c>
      <c r="L413">
        <v>2.02531176318988</v>
      </c>
    </row>
    <row r="414" spans="1:12">
      <c r="A414" t="s">
        <v>258</v>
      </c>
      <c r="B414" t="s">
        <v>266</v>
      </c>
      <c r="C414">
        <v>25019</v>
      </c>
      <c r="D414" t="s">
        <v>136</v>
      </c>
      <c r="E414">
        <v>888</v>
      </c>
      <c r="F414" t="s">
        <v>88</v>
      </c>
      <c r="G414" t="s">
        <v>107</v>
      </c>
      <c r="H414">
        <v>31</v>
      </c>
      <c r="I414">
        <v>1.5144977399315609</v>
      </c>
      <c r="J414">
        <v>5.697380036667031E-2</v>
      </c>
      <c r="K414">
        <v>0.93834491536231623</v>
      </c>
      <c r="L414">
        <v>2.1936999615917561</v>
      </c>
    </row>
    <row r="415" spans="1:12">
      <c r="A415" t="s">
        <v>258</v>
      </c>
      <c r="B415" t="s">
        <v>266</v>
      </c>
      <c r="C415">
        <v>25019</v>
      </c>
      <c r="D415" t="s">
        <v>136</v>
      </c>
      <c r="E415">
        <v>888</v>
      </c>
      <c r="F415" t="s">
        <v>88</v>
      </c>
      <c r="G415" t="s">
        <v>108</v>
      </c>
      <c r="H415">
        <v>330</v>
      </c>
      <c r="I415">
        <v>1.052562523969613</v>
      </c>
      <c r="J415">
        <v>2.3524127755138579E-2</v>
      </c>
      <c r="K415">
        <v>7.5777358905204997E-3</v>
      </c>
      <c r="L415">
        <v>2.174938133596394</v>
      </c>
    </row>
    <row r="416" spans="1:12">
      <c r="A416" t="s">
        <v>258</v>
      </c>
      <c r="B416" t="s">
        <v>266</v>
      </c>
      <c r="C416">
        <v>25019</v>
      </c>
      <c r="D416" t="s">
        <v>136</v>
      </c>
      <c r="E416">
        <v>888</v>
      </c>
      <c r="F416" t="s">
        <v>88</v>
      </c>
      <c r="G416" t="s">
        <v>109</v>
      </c>
      <c r="H416">
        <v>31</v>
      </c>
      <c r="I416">
        <v>0.67832140213385361</v>
      </c>
      <c r="J416">
        <v>2.8890821249612651E-2</v>
      </c>
      <c r="K416">
        <v>0.46219866866076331</v>
      </c>
      <c r="L416">
        <v>1.163091409454289</v>
      </c>
    </row>
    <row r="417" spans="1:12">
      <c r="A417" t="s">
        <v>258</v>
      </c>
      <c r="B417" t="s">
        <v>266</v>
      </c>
      <c r="C417">
        <v>25019</v>
      </c>
      <c r="D417" t="s">
        <v>136</v>
      </c>
      <c r="E417">
        <v>888</v>
      </c>
      <c r="F417" t="s">
        <v>88</v>
      </c>
      <c r="G417" t="s">
        <v>110</v>
      </c>
      <c r="H417">
        <v>330</v>
      </c>
      <c r="I417">
        <v>0.56365911756983778</v>
      </c>
      <c r="J417">
        <v>1.2245460507702369E-2</v>
      </c>
      <c r="K417">
        <v>-4.8184339677810068E-3</v>
      </c>
      <c r="L417">
        <v>1.202789456125283</v>
      </c>
    </row>
    <row r="418" spans="1:12">
      <c r="A418" t="s">
        <v>258</v>
      </c>
      <c r="B418" t="s">
        <v>267</v>
      </c>
      <c r="C418">
        <v>25021</v>
      </c>
      <c r="D418" t="s">
        <v>136</v>
      </c>
      <c r="E418">
        <v>888</v>
      </c>
      <c r="F418" t="s">
        <v>88</v>
      </c>
      <c r="G418" t="s">
        <v>89</v>
      </c>
      <c r="H418">
        <v>1</v>
      </c>
      <c r="I418">
        <v>1.262552559609021</v>
      </c>
      <c r="K418">
        <v>1.262552559609021</v>
      </c>
      <c r="L418">
        <v>1.262552559609021</v>
      </c>
    </row>
    <row r="419" spans="1:12">
      <c r="A419" t="s">
        <v>258</v>
      </c>
      <c r="B419" t="s">
        <v>267</v>
      </c>
      <c r="C419">
        <v>25021</v>
      </c>
      <c r="D419" t="s">
        <v>136</v>
      </c>
      <c r="E419">
        <v>888</v>
      </c>
      <c r="F419" t="s">
        <v>88</v>
      </c>
      <c r="G419" t="s">
        <v>90</v>
      </c>
      <c r="H419">
        <v>89</v>
      </c>
      <c r="I419">
        <v>0.48394541308714251</v>
      </c>
      <c r="J419">
        <v>4.9125201461647949E-2</v>
      </c>
      <c r="K419">
        <v>-8.7730181701885929E-3</v>
      </c>
      <c r="L419">
        <v>1.408805272785155</v>
      </c>
    </row>
    <row r="420" spans="1:12">
      <c r="A420" t="s">
        <v>258</v>
      </c>
      <c r="B420" t="s">
        <v>267</v>
      </c>
      <c r="C420">
        <v>25021</v>
      </c>
      <c r="D420" t="s">
        <v>136</v>
      </c>
      <c r="E420">
        <v>888</v>
      </c>
      <c r="F420" t="s">
        <v>88</v>
      </c>
      <c r="G420" t="s">
        <v>91</v>
      </c>
      <c r="H420">
        <v>1</v>
      </c>
      <c r="I420">
        <v>1.6657829638308219</v>
      </c>
      <c r="K420">
        <v>1.6657829638308219</v>
      </c>
      <c r="L420">
        <v>1.6657829638308219</v>
      </c>
    </row>
    <row r="421" spans="1:12">
      <c r="A421" t="s">
        <v>258</v>
      </c>
      <c r="B421" t="s">
        <v>267</v>
      </c>
      <c r="C421">
        <v>25021</v>
      </c>
      <c r="D421" t="s">
        <v>136</v>
      </c>
      <c r="E421">
        <v>888</v>
      </c>
      <c r="F421" t="s">
        <v>88</v>
      </c>
      <c r="G421" t="s">
        <v>92</v>
      </c>
      <c r="H421">
        <v>89</v>
      </c>
      <c r="I421">
        <v>0.56777886505379971</v>
      </c>
      <c r="J421">
        <v>5.694360986433792E-2</v>
      </c>
      <c r="K421">
        <v>-8.7730181701885929E-3</v>
      </c>
      <c r="L421">
        <v>1.6100671716466211</v>
      </c>
    </row>
    <row r="422" spans="1:12">
      <c r="A422" t="s">
        <v>258</v>
      </c>
      <c r="B422" t="s">
        <v>267</v>
      </c>
      <c r="C422">
        <v>25021</v>
      </c>
      <c r="D422" t="s">
        <v>136</v>
      </c>
      <c r="E422">
        <v>888</v>
      </c>
      <c r="F422" t="s">
        <v>88</v>
      </c>
      <c r="G422" t="s">
        <v>93</v>
      </c>
      <c r="H422">
        <v>1</v>
      </c>
      <c r="I422">
        <v>1.8471550769513501</v>
      </c>
      <c r="K422">
        <v>1.8471550769513501</v>
      </c>
      <c r="L422">
        <v>1.8471550769513501</v>
      </c>
    </row>
    <row r="423" spans="1:12">
      <c r="A423" t="s">
        <v>258</v>
      </c>
      <c r="B423" t="s">
        <v>267</v>
      </c>
      <c r="C423">
        <v>25021</v>
      </c>
      <c r="D423" t="s">
        <v>136</v>
      </c>
      <c r="E423">
        <v>888</v>
      </c>
      <c r="F423" t="s">
        <v>88</v>
      </c>
      <c r="G423" t="s">
        <v>94</v>
      </c>
      <c r="H423">
        <v>89</v>
      </c>
      <c r="I423">
        <v>0.59831289431161405</v>
      </c>
      <c r="J423">
        <v>5.9999799480280877E-2</v>
      </c>
      <c r="K423">
        <v>-8.7730181701885929E-3</v>
      </c>
      <c r="L423">
        <v>1.698535216090602</v>
      </c>
    </row>
    <row r="424" spans="1:12">
      <c r="A424" t="s">
        <v>258</v>
      </c>
      <c r="B424" t="s">
        <v>267</v>
      </c>
      <c r="C424">
        <v>25021</v>
      </c>
      <c r="D424" t="s">
        <v>136</v>
      </c>
      <c r="E424">
        <v>888</v>
      </c>
      <c r="F424" t="s">
        <v>88</v>
      </c>
      <c r="G424" t="s">
        <v>95</v>
      </c>
      <c r="H424">
        <v>1</v>
      </c>
      <c r="I424">
        <v>2.0076671986111569</v>
      </c>
      <c r="K424">
        <v>2.0076671986111569</v>
      </c>
      <c r="L424">
        <v>2.0076671986111569</v>
      </c>
    </row>
    <row r="425" spans="1:12">
      <c r="A425" t="s">
        <v>258</v>
      </c>
      <c r="B425" t="s">
        <v>267</v>
      </c>
      <c r="C425">
        <v>25021</v>
      </c>
      <c r="D425" t="s">
        <v>136</v>
      </c>
      <c r="E425">
        <v>888</v>
      </c>
      <c r="F425" t="s">
        <v>88</v>
      </c>
      <c r="G425" t="s">
        <v>96</v>
      </c>
      <c r="H425">
        <v>89</v>
      </c>
      <c r="I425">
        <v>0.6276314928019131</v>
      </c>
      <c r="J425">
        <v>6.2996417153860243E-2</v>
      </c>
      <c r="K425">
        <v>-8.7730181701885929E-3</v>
      </c>
      <c r="L425">
        <v>1.783524031480505</v>
      </c>
    </row>
    <row r="426" spans="1:12">
      <c r="A426" t="s">
        <v>258</v>
      </c>
      <c r="B426" t="s">
        <v>267</v>
      </c>
      <c r="C426">
        <v>25021</v>
      </c>
      <c r="D426" t="s">
        <v>136</v>
      </c>
      <c r="E426">
        <v>888</v>
      </c>
      <c r="F426" t="s">
        <v>88</v>
      </c>
      <c r="G426" t="s">
        <v>97</v>
      </c>
      <c r="H426">
        <v>1</v>
      </c>
      <c r="I426">
        <v>2.162620652643866</v>
      </c>
      <c r="K426">
        <v>2.162620652643866</v>
      </c>
      <c r="L426">
        <v>2.162620652643866</v>
      </c>
    </row>
    <row r="427" spans="1:12">
      <c r="A427" t="s">
        <v>258</v>
      </c>
      <c r="B427" t="s">
        <v>267</v>
      </c>
      <c r="C427">
        <v>25021</v>
      </c>
      <c r="D427" t="s">
        <v>136</v>
      </c>
      <c r="E427">
        <v>888</v>
      </c>
      <c r="F427" t="s">
        <v>88</v>
      </c>
      <c r="G427" t="s">
        <v>98</v>
      </c>
      <c r="H427">
        <v>89</v>
      </c>
      <c r="I427">
        <v>0.66384405850623995</v>
      </c>
      <c r="J427">
        <v>6.671710520095972E-2</v>
      </c>
      <c r="K427">
        <v>-8.7730181701885929E-3</v>
      </c>
      <c r="L427">
        <v>1.8905926599172049</v>
      </c>
    </row>
    <row r="428" spans="1:12">
      <c r="A428" t="s">
        <v>258</v>
      </c>
      <c r="B428" t="s">
        <v>267</v>
      </c>
      <c r="C428">
        <v>25021</v>
      </c>
      <c r="D428" t="s">
        <v>136</v>
      </c>
      <c r="E428">
        <v>888</v>
      </c>
      <c r="F428" t="s">
        <v>88</v>
      </c>
      <c r="G428" t="s">
        <v>99</v>
      </c>
      <c r="H428">
        <v>1</v>
      </c>
      <c r="I428">
        <v>0.87455342610494957</v>
      </c>
      <c r="K428">
        <v>0.87455342610494957</v>
      </c>
      <c r="L428">
        <v>0.87455342610494957</v>
      </c>
    </row>
    <row r="429" spans="1:12">
      <c r="A429" t="s">
        <v>258</v>
      </c>
      <c r="B429" t="s">
        <v>267</v>
      </c>
      <c r="C429">
        <v>25021</v>
      </c>
      <c r="D429" t="s">
        <v>136</v>
      </c>
      <c r="E429">
        <v>888</v>
      </c>
      <c r="F429" t="s">
        <v>88</v>
      </c>
      <c r="G429" t="s">
        <v>100</v>
      </c>
      <c r="H429">
        <v>89</v>
      </c>
      <c r="I429">
        <v>0.37181868094296938</v>
      </c>
      <c r="J429">
        <v>3.5152376122432993E-2</v>
      </c>
      <c r="K429">
        <v>-8.7730181701885929E-3</v>
      </c>
      <c r="L429">
        <v>0.97007826061375313</v>
      </c>
    </row>
    <row r="430" spans="1:12">
      <c r="A430" t="s">
        <v>258</v>
      </c>
      <c r="B430" t="s">
        <v>267</v>
      </c>
      <c r="C430">
        <v>25021</v>
      </c>
      <c r="D430" t="s">
        <v>136</v>
      </c>
      <c r="E430">
        <v>888</v>
      </c>
      <c r="F430" t="s">
        <v>88</v>
      </c>
      <c r="G430" t="s">
        <v>101</v>
      </c>
      <c r="H430">
        <v>1</v>
      </c>
      <c r="I430">
        <v>1.4811403152359519</v>
      </c>
      <c r="K430">
        <v>1.4811403152359519</v>
      </c>
      <c r="L430">
        <v>1.4811403152359519</v>
      </c>
    </row>
    <row r="431" spans="1:12">
      <c r="A431" t="s">
        <v>258</v>
      </c>
      <c r="B431" t="s">
        <v>267</v>
      </c>
      <c r="C431">
        <v>25021</v>
      </c>
      <c r="D431" t="s">
        <v>136</v>
      </c>
      <c r="E431">
        <v>888</v>
      </c>
      <c r="F431" t="s">
        <v>88</v>
      </c>
      <c r="G431" t="s">
        <v>102</v>
      </c>
      <c r="H431">
        <v>89</v>
      </c>
      <c r="I431">
        <v>0.49066543080049357</v>
      </c>
      <c r="J431">
        <v>4.7264676164275148E-2</v>
      </c>
      <c r="K431">
        <v>-8.7730181701885929E-3</v>
      </c>
      <c r="L431">
        <v>1.3104998880081531</v>
      </c>
    </row>
    <row r="432" spans="1:12">
      <c r="A432" t="s">
        <v>258</v>
      </c>
      <c r="B432" t="s">
        <v>267</v>
      </c>
      <c r="C432">
        <v>25021</v>
      </c>
      <c r="D432" t="s">
        <v>136</v>
      </c>
      <c r="E432">
        <v>888</v>
      </c>
      <c r="F432" t="s">
        <v>88</v>
      </c>
      <c r="G432" t="s">
        <v>103</v>
      </c>
      <c r="H432">
        <v>1</v>
      </c>
      <c r="I432">
        <v>1.6543550553835</v>
      </c>
      <c r="K432">
        <v>1.6543550553835</v>
      </c>
      <c r="L432">
        <v>1.6543550553835</v>
      </c>
    </row>
    <row r="433" spans="1:12">
      <c r="A433" t="s">
        <v>258</v>
      </c>
      <c r="B433" t="s">
        <v>267</v>
      </c>
      <c r="C433">
        <v>25021</v>
      </c>
      <c r="D433" t="s">
        <v>136</v>
      </c>
      <c r="E433">
        <v>888</v>
      </c>
      <c r="F433" t="s">
        <v>88</v>
      </c>
      <c r="G433" t="s">
        <v>104</v>
      </c>
      <c r="H433">
        <v>89</v>
      </c>
      <c r="I433">
        <v>0.51985057350987185</v>
      </c>
      <c r="J433">
        <v>5.011753000656146E-2</v>
      </c>
      <c r="K433">
        <v>-8.7730181701885929E-3</v>
      </c>
      <c r="L433">
        <v>1.4341276497368201</v>
      </c>
    </row>
    <row r="434" spans="1:12">
      <c r="A434" t="s">
        <v>258</v>
      </c>
      <c r="B434" t="s">
        <v>267</v>
      </c>
      <c r="C434">
        <v>25021</v>
      </c>
      <c r="D434" t="s">
        <v>136</v>
      </c>
      <c r="E434">
        <v>888</v>
      </c>
      <c r="F434" t="s">
        <v>88</v>
      </c>
      <c r="G434" t="s">
        <v>105</v>
      </c>
      <c r="H434">
        <v>1</v>
      </c>
      <c r="I434">
        <v>1.8335971515592211</v>
      </c>
      <c r="K434">
        <v>1.8335971515592211</v>
      </c>
      <c r="L434">
        <v>1.8335971515592211</v>
      </c>
    </row>
    <row r="435" spans="1:12">
      <c r="A435" t="s">
        <v>258</v>
      </c>
      <c r="B435" t="s">
        <v>267</v>
      </c>
      <c r="C435">
        <v>25021</v>
      </c>
      <c r="D435" t="s">
        <v>136</v>
      </c>
      <c r="E435">
        <v>888</v>
      </c>
      <c r="F435" t="s">
        <v>88</v>
      </c>
      <c r="G435" t="s">
        <v>106</v>
      </c>
      <c r="H435">
        <v>89</v>
      </c>
      <c r="I435">
        <v>0.54791918128854644</v>
      </c>
      <c r="J435">
        <v>5.2920276962588289E-2</v>
      </c>
      <c r="K435">
        <v>-8.7730181701885929E-3</v>
      </c>
      <c r="L435">
        <v>1.5427089387518531</v>
      </c>
    </row>
    <row r="436" spans="1:12">
      <c r="A436" t="s">
        <v>258</v>
      </c>
      <c r="B436" t="s">
        <v>267</v>
      </c>
      <c r="C436">
        <v>25021</v>
      </c>
      <c r="D436" t="s">
        <v>136</v>
      </c>
      <c r="E436">
        <v>888</v>
      </c>
      <c r="F436" t="s">
        <v>88</v>
      </c>
      <c r="G436" t="s">
        <v>107</v>
      </c>
      <c r="H436">
        <v>1</v>
      </c>
      <c r="I436">
        <v>1.994316168614368</v>
      </c>
      <c r="K436">
        <v>1.994316168614368</v>
      </c>
      <c r="L436">
        <v>1.994316168614368</v>
      </c>
    </row>
    <row r="437" spans="1:12">
      <c r="A437" t="s">
        <v>258</v>
      </c>
      <c r="B437" t="s">
        <v>267</v>
      </c>
      <c r="C437">
        <v>25021</v>
      </c>
      <c r="D437" t="s">
        <v>136</v>
      </c>
      <c r="E437">
        <v>888</v>
      </c>
      <c r="F437" t="s">
        <v>88</v>
      </c>
      <c r="G437" t="s">
        <v>108</v>
      </c>
      <c r="H437">
        <v>89</v>
      </c>
      <c r="I437">
        <v>0.58334904153184886</v>
      </c>
      <c r="J437">
        <v>5.6496539190971487E-2</v>
      </c>
      <c r="K437">
        <v>-8.7730181701885929E-3</v>
      </c>
      <c r="L437">
        <v>1.6624645802655049</v>
      </c>
    </row>
    <row r="438" spans="1:12">
      <c r="A438" t="s">
        <v>258</v>
      </c>
      <c r="B438" t="s">
        <v>267</v>
      </c>
      <c r="C438">
        <v>25021</v>
      </c>
      <c r="D438" t="s">
        <v>136</v>
      </c>
      <c r="E438">
        <v>888</v>
      </c>
      <c r="F438" t="s">
        <v>88</v>
      </c>
      <c r="G438" t="s">
        <v>109</v>
      </c>
      <c r="H438">
        <v>1</v>
      </c>
      <c r="I438">
        <v>0.75628625315475595</v>
      </c>
      <c r="K438">
        <v>0.75628625315475595</v>
      </c>
      <c r="L438">
        <v>0.75628625315475595</v>
      </c>
    </row>
    <row r="439" spans="1:12">
      <c r="A439" t="s">
        <v>258</v>
      </c>
      <c r="B439" t="s">
        <v>267</v>
      </c>
      <c r="C439">
        <v>25021</v>
      </c>
      <c r="D439" t="s">
        <v>136</v>
      </c>
      <c r="E439">
        <v>888</v>
      </c>
      <c r="F439" t="s">
        <v>88</v>
      </c>
      <c r="G439" t="s">
        <v>110</v>
      </c>
      <c r="H439">
        <v>89</v>
      </c>
      <c r="I439">
        <v>0.32897562803640612</v>
      </c>
      <c r="J439">
        <v>3.007746874092276E-2</v>
      </c>
      <c r="K439">
        <v>-8.7730181701885929E-3</v>
      </c>
      <c r="L439">
        <v>0.82835330197836543</v>
      </c>
    </row>
    <row r="440" spans="1:12">
      <c r="A440" t="s">
        <v>258</v>
      </c>
      <c r="B440" t="s">
        <v>268</v>
      </c>
      <c r="C440">
        <v>25023</v>
      </c>
      <c r="D440" t="s">
        <v>136</v>
      </c>
      <c r="E440">
        <v>888</v>
      </c>
      <c r="F440" t="s">
        <v>88</v>
      </c>
      <c r="G440" t="s">
        <v>89</v>
      </c>
      <c r="H440">
        <v>1</v>
      </c>
      <c r="I440">
        <v>1.262552559609021</v>
      </c>
      <c r="K440">
        <v>1.262552559609021</v>
      </c>
      <c r="L440">
        <v>1.262552559609021</v>
      </c>
    </row>
    <row r="441" spans="1:12">
      <c r="A441" t="s">
        <v>258</v>
      </c>
      <c r="B441" t="s">
        <v>268</v>
      </c>
      <c r="C441">
        <v>25023</v>
      </c>
      <c r="D441" t="s">
        <v>136</v>
      </c>
      <c r="E441">
        <v>888</v>
      </c>
      <c r="F441" t="s">
        <v>88</v>
      </c>
      <c r="G441" t="s">
        <v>90</v>
      </c>
      <c r="H441">
        <v>89</v>
      </c>
      <c r="I441">
        <v>0.48394541308714251</v>
      </c>
      <c r="J441">
        <v>4.9125201461647949E-2</v>
      </c>
      <c r="K441">
        <v>-8.7730181701885929E-3</v>
      </c>
      <c r="L441">
        <v>1.408805272785155</v>
      </c>
    </row>
    <row r="442" spans="1:12">
      <c r="A442" t="s">
        <v>258</v>
      </c>
      <c r="B442" t="s">
        <v>268</v>
      </c>
      <c r="C442">
        <v>25023</v>
      </c>
      <c r="D442" t="s">
        <v>136</v>
      </c>
      <c r="E442">
        <v>888</v>
      </c>
      <c r="F442" t="s">
        <v>88</v>
      </c>
      <c r="G442" t="s">
        <v>91</v>
      </c>
      <c r="H442">
        <v>1</v>
      </c>
      <c r="I442">
        <v>1.6657829638308219</v>
      </c>
      <c r="K442">
        <v>1.6657829638308219</v>
      </c>
      <c r="L442">
        <v>1.6657829638308219</v>
      </c>
    </row>
    <row r="443" spans="1:12">
      <c r="A443" t="s">
        <v>258</v>
      </c>
      <c r="B443" t="s">
        <v>268</v>
      </c>
      <c r="C443">
        <v>25023</v>
      </c>
      <c r="D443" t="s">
        <v>136</v>
      </c>
      <c r="E443">
        <v>888</v>
      </c>
      <c r="F443" t="s">
        <v>88</v>
      </c>
      <c r="G443" t="s">
        <v>92</v>
      </c>
      <c r="H443">
        <v>89</v>
      </c>
      <c r="I443">
        <v>0.56777886505379971</v>
      </c>
      <c r="J443">
        <v>5.694360986433792E-2</v>
      </c>
      <c r="K443">
        <v>-8.7730181701885929E-3</v>
      </c>
      <c r="L443">
        <v>1.6100671716466211</v>
      </c>
    </row>
    <row r="444" spans="1:12">
      <c r="A444" t="s">
        <v>258</v>
      </c>
      <c r="B444" t="s">
        <v>268</v>
      </c>
      <c r="C444">
        <v>25023</v>
      </c>
      <c r="D444" t="s">
        <v>136</v>
      </c>
      <c r="E444">
        <v>888</v>
      </c>
      <c r="F444" t="s">
        <v>88</v>
      </c>
      <c r="G444" t="s">
        <v>93</v>
      </c>
      <c r="H444">
        <v>1</v>
      </c>
      <c r="I444">
        <v>1.8471550769513501</v>
      </c>
      <c r="K444">
        <v>1.8471550769513501</v>
      </c>
      <c r="L444">
        <v>1.8471550769513501</v>
      </c>
    </row>
    <row r="445" spans="1:12">
      <c r="A445" t="s">
        <v>258</v>
      </c>
      <c r="B445" t="s">
        <v>268</v>
      </c>
      <c r="C445">
        <v>25023</v>
      </c>
      <c r="D445" t="s">
        <v>136</v>
      </c>
      <c r="E445">
        <v>888</v>
      </c>
      <c r="F445" t="s">
        <v>88</v>
      </c>
      <c r="G445" t="s">
        <v>94</v>
      </c>
      <c r="H445">
        <v>89</v>
      </c>
      <c r="I445">
        <v>0.59831289431161405</v>
      </c>
      <c r="J445">
        <v>5.9999799480280877E-2</v>
      </c>
      <c r="K445">
        <v>-8.7730181701885929E-3</v>
      </c>
      <c r="L445">
        <v>1.698535216090602</v>
      </c>
    </row>
    <row r="446" spans="1:12">
      <c r="A446" t="s">
        <v>258</v>
      </c>
      <c r="B446" t="s">
        <v>268</v>
      </c>
      <c r="C446">
        <v>25023</v>
      </c>
      <c r="D446" t="s">
        <v>136</v>
      </c>
      <c r="E446">
        <v>888</v>
      </c>
      <c r="F446" t="s">
        <v>88</v>
      </c>
      <c r="G446" t="s">
        <v>95</v>
      </c>
      <c r="H446">
        <v>1</v>
      </c>
      <c r="I446">
        <v>2.0076671986111569</v>
      </c>
      <c r="K446">
        <v>2.0076671986111569</v>
      </c>
      <c r="L446">
        <v>2.0076671986111569</v>
      </c>
    </row>
    <row r="447" spans="1:12">
      <c r="A447" t="s">
        <v>258</v>
      </c>
      <c r="B447" t="s">
        <v>268</v>
      </c>
      <c r="C447">
        <v>25023</v>
      </c>
      <c r="D447" t="s">
        <v>136</v>
      </c>
      <c r="E447">
        <v>888</v>
      </c>
      <c r="F447" t="s">
        <v>88</v>
      </c>
      <c r="G447" t="s">
        <v>96</v>
      </c>
      <c r="H447">
        <v>89</v>
      </c>
      <c r="I447">
        <v>0.6276314928019131</v>
      </c>
      <c r="J447">
        <v>6.2996417153860243E-2</v>
      </c>
      <c r="K447">
        <v>-8.7730181701885929E-3</v>
      </c>
      <c r="L447">
        <v>1.783524031480505</v>
      </c>
    </row>
    <row r="448" spans="1:12">
      <c r="A448" t="s">
        <v>258</v>
      </c>
      <c r="B448" t="s">
        <v>268</v>
      </c>
      <c r="C448">
        <v>25023</v>
      </c>
      <c r="D448" t="s">
        <v>136</v>
      </c>
      <c r="E448">
        <v>888</v>
      </c>
      <c r="F448" t="s">
        <v>88</v>
      </c>
      <c r="G448" t="s">
        <v>97</v>
      </c>
      <c r="H448">
        <v>1</v>
      </c>
      <c r="I448">
        <v>2.162620652643866</v>
      </c>
      <c r="K448">
        <v>2.162620652643866</v>
      </c>
      <c r="L448">
        <v>2.162620652643866</v>
      </c>
    </row>
    <row r="449" spans="1:12">
      <c r="A449" t="s">
        <v>258</v>
      </c>
      <c r="B449" t="s">
        <v>268</v>
      </c>
      <c r="C449">
        <v>25023</v>
      </c>
      <c r="D449" t="s">
        <v>136</v>
      </c>
      <c r="E449">
        <v>888</v>
      </c>
      <c r="F449" t="s">
        <v>88</v>
      </c>
      <c r="G449" t="s">
        <v>98</v>
      </c>
      <c r="H449">
        <v>89</v>
      </c>
      <c r="I449">
        <v>0.66384405850623995</v>
      </c>
      <c r="J449">
        <v>6.671710520095972E-2</v>
      </c>
      <c r="K449">
        <v>-8.7730181701885929E-3</v>
      </c>
      <c r="L449">
        <v>1.8905926599172049</v>
      </c>
    </row>
    <row r="450" spans="1:12">
      <c r="A450" t="s">
        <v>258</v>
      </c>
      <c r="B450" t="s">
        <v>268</v>
      </c>
      <c r="C450">
        <v>25023</v>
      </c>
      <c r="D450" t="s">
        <v>136</v>
      </c>
      <c r="E450">
        <v>888</v>
      </c>
      <c r="F450" t="s">
        <v>88</v>
      </c>
      <c r="G450" t="s">
        <v>99</v>
      </c>
      <c r="H450">
        <v>1</v>
      </c>
      <c r="I450">
        <v>0.87455342610494957</v>
      </c>
      <c r="K450">
        <v>0.87455342610494957</v>
      </c>
      <c r="L450">
        <v>0.87455342610494957</v>
      </c>
    </row>
    <row r="451" spans="1:12">
      <c r="A451" t="s">
        <v>258</v>
      </c>
      <c r="B451" t="s">
        <v>268</v>
      </c>
      <c r="C451">
        <v>25023</v>
      </c>
      <c r="D451" t="s">
        <v>136</v>
      </c>
      <c r="E451">
        <v>888</v>
      </c>
      <c r="F451" t="s">
        <v>88</v>
      </c>
      <c r="G451" t="s">
        <v>100</v>
      </c>
      <c r="H451">
        <v>89</v>
      </c>
      <c r="I451">
        <v>0.37181868094296938</v>
      </c>
      <c r="J451">
        <v>3.5152376122432993E-2</v>
      </c>
      <c r="K451">
        <v>-8.7730181701885929E-3</v>
      </c>
      <c r="L451">
        <v>0.97007826061375313</v>
      </c>
    </row>
    <row r="452" spans="1:12">
      <c r="A452" t="s">
        <v>258</v>
      </c>
      <c r="B452" t="s">
        <v>268</v>
      </c>
      <c r="C452">
        <v>25023</v>
      </c>
      <c r="D452" t="s">
        <v>136</v>
      </c>
      <c r="E452">
        <v>888</v>
      </c>
      <c r="F452" t="s">
        <v>88</v>
      </c>
      <c r="G452" t="s">
        <v>101</v>
      </c>
      <c r="H452">
        <v>1</v>
      </c>
      <c r="I452">
        <v>1.4811403152359519</v>
      </c>
      <c r="K452">
        <v>1.4811403152359519</v>
      </c>
      <c r="L452">
        <v>1.4811403152359519</v>
      </c>
    </row>
    <row r="453" spans="1:12">
      <c r="A453" t="s">
        <v>258</v>
      </c>
      <c r="B453" t="s">
        <v>268</v>
      </c>
      <c r="C453">
        <v>25023</v>
      </c>
      <c r="D453" t="s">
        <v>136</v>
      </c>
      <c r="E453">
        <v>888</v>
      </c>
      <c r="F453" t="s">
        <v>88</v>
      </c>
      <c r="G453" t="s">
        <v>102</v>
      </c>
      <c r="H453">
        <v>89</v>
      </c>
      <c r="I453">
        <v>0.49066543080049357</v>
      </c>
      <c r="J453">
        <v>4.7264676164275148E-2</v>
      </c>
      <c r="K453">
        <v>-8.7730181701885929E-3</v>
      </c>
      <c r="L453">
        <v>1.3104998880081531</v>
      </c>
    </row>
    <row r="454" spans="1:12">
      <c r="A454" t="s">
        <v>258</v>
      </c>
      <c r="B454" t="s">
        <v>268</v>
      </c>
      <c r="C454">
        <v>25023</v>
      </c>
      <c r="D454" t="s">
        <v>136</v>
      </c>
      <c r="E454">
        <v>888</v>
      </c>
      <c r="F454" t="s">
        <v>88</v>
      </c>
      <c r="G454" t="s">
        <v>103</v>
      </c>
      <c r="H454">
        <v>1</v>
      </c>
      <c r="I454">
        <v>1.6543550553835</v>
      </c>
      <c r="K454">
        <v>1.6543550553835</v>
      </c>
      <c r="L454">
        <v>1.6543550553835</v>
      </c>
    </row>
    <row r="455" spans="1:12">
      <c r="A455" t="s">
        <v>258</v>
      </c>
      <c r="B455" t="s">
        <v>268</v>
      </c>
      <c r="C455">
        <v>25023</v>
      </c>
      <c r="D455" t="s">
        <v>136</v>
      </c>
      <c r="E455">
        <v>888</v>
      </c>
      <c r="F455" t="s">
        <v>88</v>
      </c>
      <c r="G455" t="s">
        <v>104</v>
      </c>
      <c r="H455">
        <v>89</v>
      </c>
      <c r="I455">
        <v>0.51985057350987185</v>
      </c>
      <c r="J455">
        <v>5.011753000656146E-2</v>
      </c>
      <c r="K455">
        <v>-8.7730181701885929E-3</v>
      </c>
      <c r="L455">
        <v>1.4341276497368201</v>
      </c>
    </row>
    <row r="456" spans="1:12">
      <c r="A456" t="s">
        <v>258</v>
      </c>
      <c r="B456" t="s">
        <v>268</v>
      </c>
      <c r="C456">
        <v>25023</v>
      </c>
      <c r="D456" t="s">
        <v>136</v>
      </c>
      <c r="E456">
        <v>888</v>
      </c>
      <c r="F456" t="s">
        <v>88</v>
      </c>
      <c r="G456" t="s">
        <v>105</v>
      </c>
      <c r="H456">
        <v>1</v>
      </c>
      <c r="I456">
        <v>1.8335971515592211</v>
      </c>
      <c r="K456">
        <v>1.8335971515592211</v>
      </c>
      <c r="L456">
        <v>1.8335971515592211</v>
      </c>
    </row>
    <row r="457" spans="1:12">
      <c r="A457" t="s">
        <v>258</v>
      </c>
      <c r="B457" t="s">
        <v>268</v>
      </c>
      <c r="C457">
        <v>25023</v>
      </c>
      <c r="D457" t="s">
        <v>136</v>
      </c>
      <c r="E457">
        <v>888</v>
      </c>
      <c r="F457" t="s">
        <v>88</v>
      </c>
      <c r="G457" t="s">
        <v>106</v>
      </c>
      <c r="H457">
        <v>89</v>
      </c>
      <c r="I457">
        <v>0.54791918128854644</v>
      </c>
      <c r="J457">
        <v>5.2920276962588289E-2</v>
      </c>
      <c r="K457">
        <v>-8.7730181701885929E-3</v>
      </c>
      <c r="L457">
        <v>1.5427089387518531</v>
      </c>
    </row>
    <row r="458" spans="1:12">
      <c r="A458" t="s">
        <v>258</v>
      </c>
      <c r="B458" t="s">
        <v>268</v>
      </c>
      <c r="C458">
        <v>25023</v>
      </c>
      <c r="D458" t="s">
        <v>136</v>
      </c>
      <c r="E458">
        <v>888</v>
      </c>
      <c r="F458" t="s">
        <v>88</v>
      </c>
      <c r="G458" t="s">
        <v>107</v>
      </c>
      <c r="H458">
        <v>1</v>
      </c>
      <c r="I458">
        <v>1.994316168614368</v>
      </c>
      <c r="K458">
        <v>1.994316168614368</v>
      </c>
      <c r="L458">
        <v>1.994316168614368</v>
      </c>
    </row>
    <row r="459" spans="1:12">
      <c r="A459" t="s">
        <v>258</v>
      </c>
      <c r="B459" t="s">
        <v>268</v>
      </c>
      <c r="C459">
        <v>25023</v>
      </c>
      <c r="D459" t="s">
        <v>136</v>
      </c>
      <c r="E459">
        <v>888</v>
      </c>
      <c r="F459" t="s">
        <v>88</v>
      </c>
      <c r="G459" t="s">
        <v>108</v>
      </c>
      <c r="H459">
        <v>89</v>
      </c>
      <c r="I459">
        <v>0.58334904153184886</v>
      </c>
      <c r="J459">
        <v>5.6496539190971487E-2</v>
      </c>
      <c r="K459">
        <v>-8.7730181701885929E-3</v>
      </c>
      <c r="L459">
        <v>1.6624645802655049</v>
      </c>
    </row>
    <row r="460" spans="1:12">
      <c r="A460" t="s">
        <v>258</v>
      </c>
      <c r="B460" t="s">
        <v>268</v>
      </c>
      <c r="C460">
        <v>25023</v>
      </c>
      <c r="D460" t="s">
        <v>136</v>
      </c>
      <c r="E460">
        <v>888</v>
      </c>
      <c r="F460" t="s">
        <v>88</v>
      </c>
      <c r="G460" t="s">
        <v>109</v>
      </c>
      <c r="H460">
        <v>1</v>
      </c>
      <c r="I460">
        <v>0.75628625315475595</v>
      </c>
      <c r="K460">
        <v>0.75628625315475595</v>
      </c>
      <c r="L460">
        <v>0.75628625315475595</v>
      </c>
    </row>
    <row r="461" spans="1:12">
      <c r="A461" t="s">
        <v>258</v>
      </c>
      <c r="B461" t="s">
        <v>268</v>
      </c>
      <c r="C461">
        <v>25023</v>
      </c>
      <c r="D461" t="s">
        <v>136</v>
      </c>
      <c r="E461">
        <v>888</v>
      </c>
      <c r="F461" t="s">
        <v>88</v>
      </c>
      <c r="G461" t="s">
        <v>110</v>
      </c>
      <c r="H461">
        <v>89</v>
      </c>
      <c r="I461">
        <v>0.32897562803640612</v>
      </c>
      <c r="J461">
        <v>3.007746874092276E-2</v>
      </c>
      <c r="K461">
        <v>-8.7730181701885929E-3</v>
      </c>
      <c r="L461">
        <v>0.82835330197836543</v>
      </c>
    </row>
    <row r="462" spans="1:12">
      <c r="A462" t="s">
        <v>258</v>
      </c>
      <c r="B462" t="s">
        <v>269</v>
      </c>
      <c r="C462">
        <v>25025</v>
      </c>
      <c r="D462" t="s">
        <v>136</v>
      </c>
      <c r="E462">
        <v>888</v>
      </c>
      <c r="F462" t="s">
        <v>88</v>
      </c>
      <c r="G462" t="s">
        <v>89</v>
      </c>
      <c r="H462">
        <v>1</v>
      </c>
      <c r="I462">
        <v>1.262552559609021</v>
      </c>
      <c r="K462">
        <v>1.262552559609021</v>
      </c>
      <c r="L462">
        <v>1.262552559609021</v>
      </c>
    </row>
    <row r="463" spans="1:12">
      <c r="A463" t="s">
        <v>258</v>
      </c>
      <c r="B463" t="s">
        <v>269</v>
      </c>
      <c r="C463">
        <v>25025</v>
      </c>
      <c r="D463" t="s">
        <v>136</v>
      </c>
      <c r="E463">
        <v>888</v>
      </c>
      <c r="F463" t="s">
        <v>88</v>
      </c>
      <c r="G463" t="s">
        <v>90</v>
      </c>
      <c r="H463">
        <v>89</v>
      </c>
      <c r="I463">
        <v>0.48394541308714251</v>
      </c>
      <c r="J463">
        <v>4.9125201461647949E-2</v>
      </c>
      <c r="K463">
        <v>-8.7730181701885929E-3</v>
      </c>
      <c r="L463">
        <v>1.408805272785155</v>
      </c>
    </row>
    <row r="464" spans="1:12">
      <c r="A464" t="s">
        <v>258</v>
      </c>
      <c r="B464" t="s">
        <v>269</v>
      </c>
      <c r="C464">
        <v>25025</v>
      </c>
      <c r="D464" t="s">
        <v>136</v>
      </c>
      <c r="E464">
        <v>888</v>
      </c>
      <c r="F464" t="s">
        <v>88</v>
      </c>
      <c r="G464" t="s">
        <v>91</v>
      </c>
      <c r="H464">
        <v>1</v>
      </c>
      <c r="I464">
        <v>1.6657829638308219</v>
      </c>
      <c r="K464">
        <v>1.6657829638308219</v>
      </c>
      <c r="L464">
        <v>1.6657829638308219</v>
      </c>
    </row>
    <row r="465" spans="1:12">
      <c r="A465" t="s">
        <v>258</v>
      </c>
      <c r="B465" t="s">
        <v>269</v>
      </c>
      <c r="C465">
        <v>25025</v>
      </c>
      <c r="D465" t="s">
        <v>136</v>
      </c>
      <c r="E465">
        <v>888</v>
      </c>
      <c r="F465" t="s">
        <v>88</v>
      </c>
      <c r="G465" t="s">
        <v>92</v>
      </c>
      <c r="H465">
        <v>89</v>
      </c>
      <c r="I465">
        <v>0.56777886505379971</v>
      </c>
      <c r="J465">
        <v>5.694360986433792E-2</v>
      </c>
      <c r="K465">
        <v>-8.7730181701885929E-3</v>
      </c>
      <c r="L465">
        <v>1.6100671716466211</v>
      </c>
    </row>
    <row r="466" spans="1:12">
      <c r="A466" t="s">
        <v>258</v>
      </c>
      <c r="B466" t="s">
        <v>269</v>
      </c>
      <c r="C466">
        <v>25025</v>
      </c>
      <c r="D466" t="s">
        <v>136</v>
      </c>
      <c r="E466">
        <v>888</v>
      </c>
      <c r="F466" t="s">
        <v>88</v>
      </c>
      <c r="G466" t="s">
        <v>93</v>
      </c>
      <c r="H466">
        <v>1</v>
      </c>
      <c r="I466">
        <v>1.8471550769513501</v>
      </c>
      <c r="K466">
        <v>1.8471550769513501</v>
      </c>
      <c r="L466">
        <v>1.8471550769513501</v>
      </c>
    </row>
    <row r="467" spans="1:12">
      <c r="A467" t="s">
        <v>258</v>
      </c>
      <c r="B467" t="s">
        <v>269</v>
      </c>
      <c r="C467">
        <v>25025</v>
      </c>
      <c r="D467" t="s">
        <v>136</v>
      </c>
      <c r="E467">
        <v>888</v>
      </c>
      <c r="F467" t="s">
        <v>88</v>
      </c>
      <c r="G467" t="s">
        <v>94</v>
      </c>
      <c r="H467">
        <v>89</v>
      </c>
      <c r="I467">
        <v>0.59831289431161405</v>
      </c>
      <c r="J467">
        <v>5.9999799480280877E-2</v>
      </c>
      <c r="K467">
        <v>-8.7730181701885929E-3</v>
      </c>
      <c r="L467">
        <v>1.698535216090602</v>
      </c>
    </row>
    <row r="468" spans="1:12">
      <c r="A468" t="s">
        <v>258</v>
      </c>
      <c r="B468" t="s">
        <v>269</v>
      </c>
      <c r="C468">
        <v>25025</v>
      </c>
      <c r="D468" t="s">
        <v>136</v>
      </c>
      <c r="E468">
        <v>888</v>
      </c>
      <c r="F468" t="s">
        <v>88</v>
      </c>
      <c r="G468" t="s">
        <v>95</v>
      </c>
      <c r="H468">
        <v>1</v>
      </c>
      <c r="I468">
        <v>2.0076671986111569</v>
      </c>
      <c r="K468">
        <v>2.0076671986111569</v>
      </c>
      <c r="L468">
        <v>2.0076671986111569</v>
      </c>
    </row>
    <row r="469" spans="1:12">
      <c r="A469" t="s">
        <v>258</v>
      </c>
      <c r="B469" t="s">
        <v>269</v>
      </c>
      <c r="C469">
        <v>25025</v>
      </c>
      <c r="D469" t="s">
        <v>136</v>
      </c>
      <c r="E469">
        <v>888</v>
      </c>
      <c r="F469" t="s">
        <v>88</v>
      </c>
      <c r="G469" t="s">
        <v>96</v>
      </c>
      <c r="H469">
        <v>89</v>
      </c>
      <c r="I469">
        <v>0.6276314928019131</v>
      </c>
      <c r="J469">
        <v>6.2996417153860243E-2</v>
      </c>
      <c r="K469">
        <v>-8.7730181701885929E-3</v>
      </c>
      <c r="L469">
        <v>1.783524031480505</v>
      </c>
    </row>
    <row r="470" spans="1:12">
      <c r="A470" t="s">
        <v>258</v>
      </c>
      <c r="B470" t="s">
        <v>269</v>
      </c>
      <c r="C470">
        <v>25025</v>
      </c>
      <c r="D470" t="s">
        <v>136</v>
      </c>
      <c r="E470">
        <v>888</v>
      </c>
      <c r="F470" t="s">
        <v>88</v>
      </c>
      <c r="G470" t="s">
        <v>97</v>
      </c>
      <c r="H470">
        <v>1</v>
      </c>
      <c r="I470">
        <v>2.162620652643866</v>
      </c>
      <c r="K470">
        <v>2.162620652643866</v>
      </c>
      <c r="L470">
        <v>2.162620652643866</v>
      </c>
    </row>
    <row r="471" spans="1:12">
      <c r="A471" t="s">
        <v>258</v>
      </c>
      <c r="B471" t="s">
        <v>269</v>
      </c>
      <c r="C471">
        <v>25025</v>
      </c>
      <c r="D471" t="s">
        <v>136</v>
      </c>
      <c r="E471">
        <v>888</v>
      </c>
      <c r="F471" t="s">
        <v>88</v>
      </c>
      <c r="G471" t="s">
        <v>98</v>
      </c>
      <c r="H471">
        <v>89</v>
      </c>
      <c r="I471">
        <v>0.66384405850623995</v>
      </c>
      <c r="J471">
        <v>6.671710520095972E-2</v>
      </c>
      <c r="K471">
        <v>-8.7730181701885929E-3</v>
      </c>
      <c r="L471">
        <v>1.8905926599172049</v>
      </c>
    </row>
    <row r="472" spans="1:12">
      <c r="A472" t="s">
        <v>258</v>
      </c>
      <c r="B472" t="s">
        <v>269</v>
      </c>
      <c r="C472">
        <v>25025</v>
      </c>
      <c r="D472" t="s">
        <v>136</v>
      </c>
      <c r="E472">
        <v>888</v>
      </c>
      <c r="F472" t="s">
        <v>88</v>
      </c>
      <c r="G472" t="s">
        <v>99</v>
      </c>
      <c r="H472">
        <v>1</v>
      </c>
      <c r="I472">
        <v>0.87455342610494957</v>
      </c>
      <c r="K472">
        <v>0.87455342610494957</v>
      </c>
      <c r="L472">
        <v>0.87455342610494957</v>
      </c>
    </row>
    <row r="473" spans="1:12">
      <c r="A473" t="s">
        <v>258</v>
      </c>
      <c r="B473" t="s">
        <v>269</v>
      </c>
      <c r="C473">
        <v>25025</v>
      </c>
      <c r="D473" t="s">
        <v>136</v>
      </c>
      <c r="E473">
        <v>888</v>
      </c>
      <c r="F473" t="s">
        <v>88</v>
      </c>
      <c r="G473" t="s">
        <v>100</v>
      </c>
      <c r="H473">
        <v>89</v>
      </c>
      <c r="I473">
        <v>0.37181868094296938</v>
      </c>
      <c r="J473">
        <v>3.5152376122432993E-2</v>
      </c>
      <c r="K473">
        <v>-8.7730181701885929E-3</v>
      </c>
      <c r="L473">
        <v>0.97007826061375313</v>
      </c>
    </row>
    <row r="474" spans="1:12">
      <c r="A474" t="s">
        <v>258</v>
      </c>
      <c r="B474" t="s">
        <v>269</v>
      </c>
      <c r="C474">
        <v>25025</v>
      </c>
      <c r="D474" t="s">
        <v>136</v>
      </c>
      <c r="E474">
        <v>888</v>
      </c>
      <c r="F474" t="s">
        <v>88</v>
      </c>
      <c r="G474" t="s">
        <v>101</v>
      </c>
      <c r="H474">
        <v>1</v>
      </c>
      <c r="I474">
        <v>1.4811403152359519</v>
      </c>
      <c r="K474">
        <v>1.4811403152359519</v>
      </c>
      <c r="L474">
        <v>1.4811403152359519</v>
      </c>
    </row>
    <row r="475" spans="1:12">
      <c r="A475" t="s">
        <v>258</v>
      </c>
      <c r="B475" t="s">
        <v>269</v>
      </c>
      <c r="C475">
        <v>25025</v>
      </c>
      <c r="D475" t="s">
        <v>136</v>
      </c>
      <c r="E475">
        <v>888</v>
      </c>
      <c r="F475" t="s">
        <v>88</v>
      </c>
      <c r="G475" t="s">
        <v>102</v>
      </c>
      <c r="H475">
        <v>89</v>
      </c>
      <c r="I475">
        <v>0.49066543080049357</v>
      </c>
      <c r="J475">
        <v>4.7264676164275148E-2</v>
      </c>
      <c r="K475">
        <v>-8.7730181701885929E-3</v>
      </c>
      <c r="L475">
        <v>1.3104998880081531</v>
      </c>
    </row>
    <row r="476" spans="1:12">
      <c r="A476" t="s">
        <v>258</v>
      </c>
      <c r="B476" t="s">
        <v>269</v>
      </c>
      <c r="C476">
        <v>25025</v>
      </c>
      <c r="D476" t="s">
        <v>136</v>
      </c>
      <c r="E476">
        <v>888</v>
      </c>
      <c r="F476" t="s">
        <v>88</v>
      </c>
      <c r="G476" t="s">
        <v>103</v>
      </c>
      <c r="H476">
        <v>1</v>
      </c>
      <c r="I476">
        <v>1.6543550553835</v>
      </c>
      <c r="K476">
        <v>1.6543550553835</v>
      </c>
      <c r="L476">
        <v>1.6543550553835</v>
      </c>
    </row>
    <row r="477" spans="1:12">
      <c r="A477" t="s">
        <v>258</v>
      </c>
      <c r="B477" t="s">
        <v>269</v>
      </c>
      <c r="C477">
        <v>25025</v>
      </c>
      <c r="D477" t="s">
        <v>136</v>
      </c>
      <c r="E477">
        <v>888</v>
      </c>
      <c r="F477" t="s">
        <v>88</v>
      </c>
      <c r="G477" t="s">
        <v>104</v>
      </c>
      <c r="H477">
        <v>89</v>
      </c>
      <c r="I477">
        <v>0.51985057350987185</v>
      </c>
      <c r="J477">
        <v>5.011753000656146E-2</v>
      </c>
      <c r="K477">
        <v>-8.7730181701885929E-3</v>
      </c>
      <c r="L477">
        <v>1.4341276497368201</v>
      </c>
    </row>
    <row r="478" spans="1:12">
      <c r="A478" t="s">
        <v>258</v>
      </c>
      <c r="B478" t="s">
        <v>269</v>
      </c>
      <c r="C478">
        <v>25025</v>
      </c>
      <c r="D478" t="s">
        <v>136</v>
      </c>
      <c r="E478">
        <v>888</v>
      </c>
      <c r="F478" t="s">
        <v>88</v>
      </c>
      <c r="G478" t="s">
        <v>105</v>
      </c>
      <c r="H478">
        <v>1</v>
      </c>
      <c r="I478">
        <v>1.8335971515592211</v>
      </c>
      <c r="K478">
        <v>1.8335971515592211</v>
      </c>
      <c r="L478">
        <v>1.8335971515592211</v>
      </c>
    </row>
    <row r="479" spans="1:12">
      <c r="A479" t="s">
        <v>258</v>
      </c>
      <c r="B479" t="s">
        <v>269</v>
      </c>
      <c r="C479">
        <v>25025</v>
      </c>
      <c r="D479" t="s">
        <v>136</v>
      </c>
      <c r="E479">
        <v>888</v>
      </c>
      <c r="F479" t="s">
        <v>88</v>
      </c>
      <c r="G479" t="s">
        <v>106</v>
      </c>
      <c r="H479">
        <v>89</v>
      </c>
      <c r="I479">
        <v>0.54791918128854644</v>
      </c>
      <c r="J479">
        <v>5.2920276962588289E-2</v>
      </c>
      <c r="K479">
        <v>-8.7730181701885929E-3</v>
      </c>
      <c r="L479">
        <v>1.5427089387518531</v>
      </c>
    </row>
    <row r="480" spans="1:12">
      <c r="A480" t="s">
        <v>258</v>
      </c>
      <c r="B480" t="s">
        <v>269</v>
      </c>
      <c r="C480">
        <v>25025</v>
      </c>
      <c r="D480" t="s">
        <v>136</v>
      </c>
      <c r="E480">
        <v>888</v>
      </c>
      <c r="F480" t="s">
        <v>88</v>
      </c>
      <c r="G480" t="s">
        <v>107</v>
      </c>
      <c r="H480">
        <v>1</v>
      </c>
      <c r="I480">
        <v>1.994316168614368</v>
      </c>
      <c r="K480">
        <v>1.994316168614368</v>
      </c>
      <c r="L480">
        <v>1.994316168614368</v>
      </c>
    </row>
    <row r="481" spans="1:12">
      <c r="A481" t="s">
        <v>258</v>
      </c>
      <c r="B481" t="s">
        <v>269</v>
      </c>
      <c r="C481">
        <v>25025</v>
      </c>
      <c r="D481" t="s">
        <v>136</v>
      </c>
      <c r="E481">
        <v>888</v>
      </c>
      <c r="F481" t="s">
        <v>88</v>
      </c>
      <c r="G481" t="s">
        <v>108</v>
      </c>
      <c r="H481">
        <v>89</v>
      </c>
      <c r="I481">
        <v>0.58334904153184886</v>
      </c>
      <c r="J481">
        <v>5.6496539190971487E-2</v>
      </c>
      <c r="K481">
        <v>-8.7730181701885929E-3</v>
      </c>
      <c r="L481">
        <v>1.6624645802655049</v>
      </c>
    </row>
    <row r="482" spans="1:12">
      <c r="A482" t="s">
        <v>258</v>
      </c>
      <c r="B482" t="s">
        <v>269</v>
      </c>
      <c r="C482">
        <v>25025</v>
      </c>
      <c r="D482" t="s">
        <v>136</v>
      </c>
      <c r="E482">
        <v>888</v>
      </c>
      <c r="F482" t="s">
        <v>88</v>
      </c>
      <c r="G482" t="s">
        <v>109</v>
      </c>
      <c r="H482">
        <v>1</v>
      </c>
      <c r="I482">
        <v>0.75628625315475595</v>
      </c>
      <c r="K482">
        <v>0.75628625315475595</v>
      </c>
      <c r="L482">
        <v>0.75628625315475595</v>
      </c>
    </row>
    <row r="483" spans="1:12">
      <c r="A483" t="s">
        <v>258</v>
      </c>
      <c r="B483" t="s">
        <v>269</v>
      </c>
      <c r="C483">
        <v>25025</v>
      </c>
      <c r="D483" t="s">
        <v>136</v>
      </c>
      <c r="E483">
        <v>888</v>
      </c>
      <c r="F483" t="s">
        <v>88</v>
      </c>
      <c r="G483" t="s">
        <v>110</v>
      </c>
      <c r="H483">
        <v>89</v>
      </c>
      <c r="I483">
        <v>0.32897562803640612</v>
      </c>
      <c r="J483">
        <v>3.007746874092276E-2</v>
      </c>
      <c r="K483">
        <v>-8.7730181701885929E-3</v>
      </c>
      <c r="L483">
        <v>0.82835330197836543</v>
      </c>
    </row>
    <row r="484" spans="1:12">
      <c r="A484" t="s">
        <v>258</v>
      </c>
      <c r="B484" t="s">
        <v>270</v>
      </c>
      <c r="C484">
        <v>25027</v>
      </c>
      <c r="D484" t="s">
        <v>136</v>
      </c>
      <c r="E484">
        <v>888</v>
      </c>
      <c r="F484" t="s">
        <v>88</v>
      </c>
      <c r="G484" t="s">
        <v>89</v>
      </c>
      <c r="H484">
        <v>1</v>
      </c>
      <c r="I484">
        <v>1.262552559609021</v>
      </c>
      <c r="K484">
        <v>1.262552559609021</v>
      </c>
      <c r="L484">
        <v>1.262552559609021</v>
      </c>
    </row>
    <row r="485" spans="1:12">
      <c r="A485" t="s">
        <v>258</v>
      </c>
      <c r="B485" t="s">
        <v>270</v>
      </c>
      <c r="C485">
        <v>25027</v>
      </c>
      <c r="D485" t="s">
        <v>136</v>
      </c>
      <c r="E485">
        <v>888</v>
      </c>
      <c r="F485" t="s">
        <v>88</v>
      </c>
      <c r="G485" t="s">
        <v>90</v>
      </c>
      <c r="H485">
        <v>89</v>
      </c>
      <c r="I485">
        <v>0.48394541308714251</v>
      </c>
      <c r="J485">
        <v>4.9125201461647949E-2</v>
      </c>
      <c r="K485">
        <v>-8.7730181701885929E-3</v>
      </c>
      <c r="L485">
        <v>1.408805272785155</v>
      </c>
    </row>
    <row r="486" spans="1:12">
      <c r="A486" t="s">
        <v>258</v>
      </c>
      <c r="B486" t="s">
        <v>270</v>
      </c>
      <c r="C486">
        <v>25027</v>
      </c>
      <c r="D486" t="s">
        <v>136</v>
      </c>
      <c r="E486">
        <v>888</v>
      </c>
      <c r="F486" t="s">
        <v>88</v>
      </c>
      <c r="G486" t="s">
        <v>91</v>
      </c>
      <c r="H486">
        <v>1</v>
      </c>
      <c r="I486">
        <v>1.6657829638308219</v>
      </c>
      <c r="K486">
        <v>1.6657829638308219</v>
      </c>
      <c r="L486">
        <v>1.6657829638308219</v>
      </c>
    </row>
    <row r="487" spans="1:12">
      <c r="A487" t="s">
        <v>258</v>
      </c>
      <c r="B487" t="s">
        <v>270</v>
      </c>
      <c r="C487">
        <v>25027</v>
      </c>
      <c r="D487" t="s">
        <v>136</v>
      </c>
      <c r="E487">
        <v>888</v>
      </c>
      <c r="F487" t="s">
        <v>88</v>
      </c>
      <c r="G487" t="s">
        <v>92</v>
      </c>
      <c r="H487">
        <v>89</v>
      </c>
      <c r="I487">
        <v>0.56777886505379971</v>
      </c>
      <c r="J487">
        <v>5.694360986433792E-2</v>
      </c>
      <c r="K487">
        <v>-8.7730181701885929E-3</v>
      </c>
      <c r="L487">
        <v>1.6100671716466211</v>
      </c>
    </row>
    <row r="488" spans="1:12">
      <c r="A488" t="s">
        <v>258</v>
      </c>
      <c r="B488" t="s">
        <v>270</v>
      </c>
      <c r="C488">
        <v>25027</v>
      </c>
      <c r="D488" t="s">
        <v>136</v>
      </c>
      <c r="E488">
        <v>888</v>
      </c>
      <c r="F488" t="s">
        <v>88</v>
      </c>
      <c r="G488" t="s">
        <v>93</v>
      </c>
      <c r="H488">
        <v>1</v>
      </c>
      <c r="I488">
        <v>1.8471550769513501</v>
      </c>
      <c r="K488">
        <v>1.8471550769513501</v>
      </c>
      <c r="L488">
        <v>1.8471550769513501</v>
      </c>
    </row>
    <row r="489" spans="1:12">
      <c r="A489" t="s">
        <v>258</v>
      </c>
      <c r="B489" t="s">
        <v>270</v>
      </c>
      <c r="C489">
        <v>25027</v>
      </c>
      <c r="D489" t="s">
        <v>136</v>
      </c>
      <c r="E489">
        <v>888</v>
      </c>
      <c r="F489" t="s">
        <v>88</v>
      </c>
      <c r="G489" t="s">
        <v>94</v>
      </c>
      <c r="H489">
        <v>89</v>
      </c>
      <c r="I489">
        <v>0.59831289431161405</v>
      </c>
      <c r="J489">
        <v>5.9999799480280877E-2</v>
      </c>
      <c r="K489">
        <v>-8.7730181701885929E-3</v>
      </c>
      <c r="L489">
        <v>1.698535216090602</v>
      </c>
    </row>
    <row r="490" spans="1:12">
      <c r="A490" t="s">
        <v>258</v>
      </c>
      <c r="B490" t="s">
        <v>270</v>
      </c>
      <c r="C490">
        <v>25027</v>
      </c>
      <c r="D490" t="s">
        <v>136</v>
      </c>
      <c r="E490">
        <v>888</v>
      </c>
      <c r="F490" t="s">
        <v>88</v>
      </c>
      <c r="G490" t="s">
        <v>95</v>
      </c>
      <c r="H490">
        <v>1</v>
      </c>
      <c r="I490">
        <v>2.0076671986111569</v>
      </c>
      <c r="K490">
        <v>2.0076671986111569</v>
      </c>
      <c r="L490">
        <v>2.0076671986111569</v>
      </c>
    </row>
    <row r="491" spans="1:12">
      <c r="A491" t="s">
        <v>258</v>
      </c>
      <c r="B491" t="s">
        <v>270</v>
      </c>
      <c r="C491">
        <v>25027</v>
      </c>
      <c r="D491" t="s">
        <v>136</v>
      </c>
      <c r="E491">
        <v>888</v>
      </c>
      <c r="F491" t="s">
        <v>88</v>
      </c>
      <c r="G491" t="s">
        <v>96</v>
      </c>
      <c r="H491">
        <v>89</v>
      </c>
      <c r="I491">
        <v>0.6276314928019131</v>
      </c>
      <c r="J491">
        <v>6.2996417153860243E-2</v>
      </c>
      <c r="K491">
        <v>-8.7730181701885929E-3</v>
      </c>
      <c r="L491">
        <v>1.783524031480505</v>
      </c>
    </row>
    <row r="492" spans="1:12">
      <c r="A492" t="s">
        <v>258</v>
      </c>
      <c r="B492" t="s">
        <v>270</v>
      </c>
      <c r="C492">
        <v>25027</v>
      </c>
      <c r="D492" t="s">
        <v>136</v>
      </c>
      <c r="E492">
        <v>888</v>
      </c>
      <c r="F492" t="s">
        <v>88</v>
      </c>
      <c r="G492" t="s">
        <v>97</v>
      </c>
      <c r="H492">
        <v>1</v>
      </c>
      <c r="I492">
        <v>2.162620652643866</v>
      </c>
      <c r="K492">
        <v>2.162620652643866</v>
      </c>
      <c r="L492">
        <v>2.162620652643866</v>
      </c>
    </row>
    <row r="493" spans="1:12">
      <c r="A493" t="s">
        <v>258</v>
      </c>
      <c r="B493" t="s">
        <v>270</v>
      </c>
      <c r="C493">
        <v>25027</v>
      </c>
      <c r="D493" t="s">
        <v>136</v>
      </c>
      <c r="E493">
        <v>888</v>
      </c>
      <c r="F493" t="s">
        <v>88</v>
      </c>
      <c r="G493" t="s">
        <v>98</v>
      </c>
      <c r="H493">
        <v>89</v>
      </c>
      <c r="I493">
        <v>0.66384405850623995</v>
      </c>
      <c r="J493">
        <v>6.671710520095972E-2</v>
      </c>
      <c r="K493">
        <v>-8.7730181701885929E-3</v>
      </c>
      <c r="L493">
        <v>1.8905926599172049</v>
      </c>
    </row>
    <row r="494" spans="1:12">
      <c r="A494" t="s">
        <v>258</v>
      </c>
      <c r="B494" t="s">
        <v>270</v>
      </c>
      <c r="C494">
        <v>25027</v>
      </c>
      <c r="D494" t="s">
        <v>136</v>
      </c>
      <c r="E494">
        <v>888</v>
      </c>
      <c r="F494" t="s">
        <v>88</v>
      </c>
      <c r="G494" t="s">
        <v>99</v>
      </c>
      <c r="H494">
        <v>1</v>
      </c>
      <c r="I494">
        <v>0.87455342610494957</v>
      </c>
      <c r="K494">
        <v>0.87455342610494957</v>
      </c>
      <c r="L494">
        <v>0.87455342610494957</v>
      </c>
    </row>
    <row r="495" spans="1:12">
      <c r="A495" t="s">
        <v>258</v>
      </c>
      <c r="B495" t="s">
        <v>270</v>
      </c>
      <c r="C495">
        <v>25027</v>
      </c>
      <c r="D495" t="s">
        <v>136</v>
      </c>
      <c r="E495">
        <v>888</v>
      </c>
      <c r="F495" t="s">
        <v>88</v>
      </c>
      <c r="G495" t="s">
        <v>100</v>
      </c>
      <c r="H495">
        <v>89</v>
      </c>
      <c r="I495">
        <v>0.37181868094296938</v>
      </c>
      <c r="J495">
        <v>3.5152376122432993E-2</v>
      </c>
      <c r="K495">
        <v>-8.7730181701885929E-3</v>
      </c>
      <c r="L495">
        <v>0.97007826061375313</v>
      </c>
    </row>
    <row r="496" spans="1:12">
      <c r="A496" t="s">
        <v>258</v>
      </c>
      <c r="B496" t="s">
        <v>270</v>
      </c>
      <c r="C496">
        <v>25027</v>
      </c>
      <c r="D496" t="s">
        <v>136</v>
      </c>
      <c r="E496">
        <v>888</v>
      </c>
      <c r="F496" t="s">
        <v>88</v>
      </c>
      <c r="G496" t="s">
        <v>101</v>
      </c>
      <c r="H496">
        <v>1</v>
      </c>
      <c r="I496">
        <v>1.4811403152359519</v>
      </c>
      <c r="K496">
        <v>1.4811403152359519</v>
      </c>
      <c r="L496">
        <v>1.4811403152359519</v>
      </c>
    </row>
    <row r="497" spans="1:12">
      <c r="A497" t="s">
        <v>258</v>
      </c>
      <c r="B497" t="s">
        <v>270</v>
      </c>
      <c r="C497">
        <v>25027</v>
      </c>
      <c r="D497" t="s">
        <v>136</v>
      </c>
      <c r="E497">
        <v>888</v>
      </c>
      <c r="F497" t="s">
        <v>88</v>
      </c>
      <c r="G497" t="s">
        <v>102</v>
      </c>
      <c r="H497">
        <v>89</v>
      </c>
      <c r="I497">
        <v>0.49066543080049357</v>
      </c>
      <c r="J497">
        <v>4.7264676164275148E-2</v>
      </c>
      <c r="K497">
        <v>-8.7730181701885929E-3</v>
      </c>
      <c r="L497">
        <v>1.3104998880081531</v>
      </c>
    </row>
    <row r="498" spans="1:12">
      <c r="A498" t="s">
        <v>258</v>
      </c>
      <c r="B498" t="s">
        <v>270</v>
      </c>
      <c r="C498">
        <v>25027</v>
      </c>
      <c r="D498" t="s">
        <v>136</v>
      </c>
      <c r="E498">
        <v>888</v>
      </c>
      <c r="F498" t="s">
        <v>88</v>
      </c>
      <c r="G498" t="s">
        <v>103</v>
      </c>
      <c r="H498">
        <v>1</v>
      </c>
      <c r="I498">
        <v>1.6543550553835</v>
      </c>
      <c r="K498">
        <v>1.6543550553835</v>
      </c>
      <c r="L498">
        <v>1.6543550553835</v>
      </c>
    </row>
    <row r="499" spans="1:12">
      <c r="A499" t="s">
        <v>258</v>
      </c>
      <c r="B499" t="s">
        <v>270</v>
      </c>
      <c r="C499">
        <v>25027</v>
      </c>
      <c r="D499" t="s">
        <v>136</v>
      </c>
      <c r="E499">
        <v>888</v>
      </c>
      <c r="F499" t="s">
        <v>88</v>
      </c>
      <c r="G499" t="s">
        <v>104</v>
      </c>
      <c r="H499">
        <v>89</v>
      </c>
      <c r="I499">
        <v>0.51985057350987185</v>
      </c>
      <c r="J499">
        <v>5.011753000656146E-2</v>
      </c>
      <c r="K499">
        <v>-8.7730181701885929E-3</v>
      </c>
      <c r="L499">
        <v>1.4341276497368201</v>
      </c>
    </row>
    <row r="500" spans="1:12">
      <c r="A500" t="s">
        <v>258</v>
      </c>
      <c r="B500" t="s">
        <v>270</v>
      </c>
      <c r="C500">
        <v>25027</v>
      </c>
      <c r="D500" t="s">
        <v>136</v>
      </c>
      <c r="E500">
        <v>888</v>
      </c>
      <c r="F500" t="s">
        <v>88</v>
      </c>
      <c r="G500" t="s">
        <v>105</v>
      </c>
      <c r="H500">
        <v>1</v>
      </c>
      <c r="I500">
        <v>1.8335971515592211</v>
      </c>
      <c r="K500">
        <v>1.8335971515592211</v>
      </c>
      <c r="L500">
        <v>1.8335971515592211</v>
      </c>
    </row>
    <row r="501" spans="1:12">
      <c r="A501" t="s">
        <v>258</v>
      </c>
      <c r="B501" t="s">
        <v>270</v>
      </c>
      <c r="C501">
        <v>25027</v>
      </c>
      <c r="D501" t="s">
        <v>136</v>
      </c>
      <c r="E501">
        <v>888</v>
      </c>
      <c r="F501" t="s">
        <v>88</v>
      </c>
      <c r="G501" t="s">
        <v>106</v>
      </c>
      <c r="H501">
        <v>89</v>
      </c>
      <c r="I501">
        <v>0.54791918128854644</v>
      </c>
      <c r="J501">
        <v>5.2920276962588289E-2</v>
      </c>
      <c r="K501">
        <v>-8.7730181701885929E-3</v>
      </c>
      <c r="L501">
        <v>1.5427089387518531</v>
      </c>
    </row>
    <row r="502" spans="1:12">
      <c r="A502" t="s">
        <v>258</v>
      </c>
      <c r="B502" t="s">
        <v>270</v>
      </c>
      <c r="C502">
        <v>25027</v>
      </c>
      <c r="D502" t="s">
        <v>136</v>
      </c>
      <c r="E502">
        <v>888</v>
      </c>
      <c r="F502" t="s">
        <v>88</v>
      </c>
      <c r="G502" t="s">
        <v>107</v>
      </c>
      <c r="H502">
        <v>1</v>
      </c>
      <c r="I502">
        <v>1.994316168614368</v>
      </c>
      <c r="K502">
        <v>1.994316168614368</v>
      </c>
      <c r="L502">
        <v>1.994316168614368</v>
      </c>
    </row>
    <row r="503" spans="1:12">
      <c r="A503" t="s">
        <v>258</v>
      </c>
      <c r="B503" t="s">
        <v>270</v>
      </c>
      <c r="C503">
        <v>25027</v>
      </c>
      <c r="D503" t="s">
        <v>136</v>
      </c>
      <c r="E503">
        <v>888</v>
      </c>
      <c r="F503" t="s">
        <v>88</v>
      </c>
      <c r="G503" t="s">
        <v>108</v>
      </c>
      <c r="H503">
        <v>89</v>
      </c>
      <c r="I503">
        <v>0.58334904153184886</v>
      </c>
      <c r="J503">
        <v>5.6496539190971487E-2</v>
      </c>
      <c r="K503">
        <v>-8.7730181701885929E-3</v>
      </c>
      <c r="L503">
        <v>1.6624645802655049</v>
      </c>
    </row>
    <row r="504" spans="1:12">
      <c r="A504" t="s">
        <v>258</v>
      </c>
      <c r="B504" t="s">
        <v>270</v>
      </c>
      <c r="C504">
        <v>25027</v>
      </c>
      <c r="D504" t="s">
        <v>136</v>
      </c>
      <c r="E504">
        <v>888</v>
      </c>
      <c r="F504" t="s">
        <v>88</v>
      </c>
      <c r="G504" t="s">
        <v>109</v>
      </c>
      <c r="H504">
        <v>1</v>
      </c>
      <c r="I504">
        <v>0.75628625315475595</v>
      </c>
      <c r="K504">
        <v>0.75628625315475595</v>
      </c>
      <c r="L504">
        <v>0.75628625315475595</v>
      </c>
    </row>
    <row r="505" spans="1:12">
      <c r="A505" t="s">
        <v>258</v>
      </c>
      <c r="B505" t="s">
        <v>270</v>
      </c>
      <c r="C505">
        <v>25027</v>
      </c>
      <c r="D505" t="s">
        <v>136</v>
      </c>
      <c r="E505">
        <v>888</v>
      </c>
      <c r="F505" t="s">
        <v>88</v>
      </c>
      <c r="G505" t="s">
        <v>110</v>
      </c>
      <c r="H505">
        <v>89</v>
      </c>
      <c r="I505">
        <v>0.32897562803640612</v>
      </c>
      <c r="J505">
        <v>3.007746874092276E-2</v>
      </c>
      <c r="K505">
        <v>-8.7730181701885929E-3</v>
      </c>
      <c r="L505">
        <v>0.82835330197836543</v>
      </c>
    </row>
    <row r="506" spans="1:12">
      <c r="A506" t="s">
        <v>258</v>
      </c>
      <c r="B506" t="s">
        <v>259</v>
      </c>
      <c r="C506">
        <v>25001</v>
      </c>
      <c r="D506" t="s">
        <v>136</v>
      </c>
      <c r="E506">
        <v>590</v>
      </c>
      <c r="F506" t="s">
        <v>111</v>
      </c>
      <c r="G506" t="s">
        <v>112</v>
      </c>
      <c r="H506">
        <v>31</v>
      </c>
      <c r="I506">
        <v>-7.811621753931337E-3</v>
      </c>
      <c r="J506">
        <v>4.4179956299362196E-3</v>
      </c>
      <c r="K506">
        <v>-999</v>
      </c>
      <c r="L506">
        <v>-999</v>
      </c>
    </row>
    <row r="507" spans="1:12">
      <c r="A507" t="s">
        <v>258</v>
      </c>
      <c r="B507" t="s">
        <v>259</v>
      </c>
      <c r="C507">
        <v>25001</v>
      </c>
      <c r="D507" t="s">
        <v>136</v>
      </c>
      <c r="E507">
        <v>590</v>
      </c>
      <c r="F507" t="s">
        <v>111</v>
      </c>
      <c r="G507" t="s">
        <v>113</v>
      </c>
      <c r="H507">
        <v>330</v>
      </c>
      <c r="I507">
        <v>-1.020658980278335E-2</v>
      </c>
      <c r="J507">
        <v>6.4873349937301687E-4</v>
      </c>
      <c r="K507">
        <v>-999</v>
      </c>
      <c r="L507">
        <v>-999</v>
      </c>
    </row>
    <row r="508" spans="1:12">
      <c r="A508" t="s">
        <v>258</v>
      </c>
      <c r="B508" t="s">
        <v>259</v>
      </c>
      <c r="C508">
        <v>25001</v>
      </c>
      <c r="D508" t="s">
        <v>136</v>
      </c>
      <c r="E508">
        <v>590</v>
      </c>
      <c r="F508" t="s">
        <v>111</v>
      </c>
      <c r="G508" t="s">
        <v>114</v>
      </c>
      <c r="H508">
        <v>31</v>
      </c>
      <c r="I508">
        <v>0.33579684631338758</v>
      </c>
      <c r="J508">
        <v>3.0484237320897591E-2</v>
      </c>
      <c r="K508">
        <v>2.6769975111371459E-2</v>
      </c>
      <c r="L508">
        <v>0.72012744065146017</v>
      </c>
    </row>
    <row r="509" spans="1:12">
      <c r="A509" t="s">
        <v>258</v>
      </c>
      <c r="B509" t="s">
        <v>259</v>
      </c>
      <c r="C509">
        <v>25001</v>
      </c>
      <c r="D509" t="s">
        <v>136</v>
      </c>
      <c r="E509">
        <v>590</v>
      </c>
      <c r="F509" t="s">
        <v>111</v>
      </c>
      <c r="G509" t="s">
        <v>115</v>
      </c>
      <c r="H509">
        <v>330</v>
      </c>
      <c r="I509">
        <v>0.18190347058641129</v>
      </c>
      <c r="J509">
        <v>5.1603503250024444E-3</v>
      </c>
      <c r="K509">
        <v>-1.361120624759837E-2</v>
      </c>
      <c r="L509">
        <v>0.45551177231118339</v>
      </c>
    </row>
    <row r="510" spans="1:12">
      <c r="A510" t="s">
        <v>258</v>
      </c>
      <c r="B510" t="s">
        <v>259</v>
      </c>
      <c r="C510">
        <v>25001</v>
      </c>
      <c r="D510" t="s">
        <v>136</v>
      </c>
      <c r="E510">
        <v>590</v>
      </c>
      <c r="F510" t="s">
        <v>111</v>
      </c>
      <c r="G510" t="s">
        <v>116</v>
      </c>
      <c r="H510">
        <v>31</v>
      </c>
      <c r="I510">
        <v>0.22142552949128819</v>
      </c>
      <c r="J510">
        <v>2.335767500976043E-2</v>
      </c>
      <c r="K510">
        <v>-8.1403123900904394E-3</v>
      </c>
      <c r="L510">
        <v>0.52199491093090333</v>
      </c>
    </row>
    <row r="511" spans="1:12">
      <c r="A511" t="s">
        <v>258</v>
      </c>
      <c r="B511" t="s">
        <v>259</v>
      </c>
      <c r="C511">
        <v>25001</v>
      </c>
      <c r="D511" t="s">
        <v>136</v>
      </c>
      <c r="E511">
        <v>590</v>
      </c>
      <c r="F511" t="s">
        <v>111</v>
      </c>
      <c r="G511" t="s">
        <v>117</v>
      </c>
      <c r="H511">
        <v>330</v>
      </c>
      <c r="I511">
        <v>0.1087574011010603</v>
      </c>
      <c r="J511">
        <v>3.6544260958154039E-3</v>
      </c>
      <c r="K511">
        <v>-3.256210333230744E-2</v>
      </c>
      <c r="L511">
        <v>0.31285976593971482</v>
      </c>
    </row>
    <row r="512" spans="1:12">
      <c r="A512" t="s">
        <v>258</v>
      </c>
      <c r="B512" t="s">
        <v>259</v>
      </c>
      <c r="C512">
        <v>25001</v>
      </c>
      <c r="D512" t="s">
        <v>136</v>
      </c>
      <c r="E512">
        <v>590</v>
      </c>
      <c r="F512" t="s">
        <v>111</v>
      </c>
      <c r="G512" t="s">
        <v>118</v>
      </c>
      <c r="H512">
        <v>31</v>
      </c>
      <c r="I512">
        <v>0.22142552949128819</v>
      </c>
      <c r="J512">
        <v>2.335767500976043E-2</v>
      </c>
      <c r="K512">
        <v>-8.1403123900904394E-3</v>
      </c>
      <c r="L512">
        <v>0.52199491093090333</v>
      </c>
    </row>
    <row r="513" spans="1:12">
      <c r="A513" t="s">
        <v>258</v>
      </c>
      <c r="B513" t="s">
        <v>259</v>
      </c>
      <c r="C513">
        <v>25001</v>
      </c>
      <c r="D513" t="s">
        <v>136</v>
      </c>
      <c r="E513">
        <v>590</v>
      </c>
      <c r="F513" t="s">
        <v>111</v>
      </c>
      <c r="G513" t="s">
        <v>119</v>
      </c>
      <c r="H513">
        <v>330</v>
      </c>
      <c r="I513">
        <v>0.1087574011010603</v>
      </c>
      <c r="J513">
        <v>3.6544260958154039E-3</v>
      </c>
      <c r="K513">
        <v>-3.256210333230744E-2</v>
      </c>
      <c r="L513">
        <v>0.31285976593971482</v>
      </c>
    </row>
    <row r="514" spans="1:12">
      <c r="A514" t="s">
        <v>258</v>
      </c>
      <c r="B514" t="s">
        <v>259</v>
      </c>
      <c r="C514">
        <v>25001</v>
      </c>
      <c r="D514" t="s">
        <v>136</v>
      </c>
      <c r="E514">
        <v>590</v>
      </c>
      <c r="F514" t="s">
        <v>111</v>
      </c>
      <c r="G514" t="s">
        <v>120</v>
      </c>
      <c r="H514">
        <v>31</v>
      </c>
      <c r="I514">
        <v>0.28923903309706328</v>
      </c>
      <c r="J514">
        <v>2.7377119560245081E-2</v>
      </c>
      <c r="K514">
        <v>1.9481842509762821E-2</v>
      </c>
      <c r="L514">
        <v>0.63617718473324325</v>
      </c>
    </row>
    <row r="515" spans="1:12">
      <c r="A515" t="s">
        <v>258</v>
      </c>
      <c r="B515" t="s">
        <v>259</v>
      </c>
      <c r="C515">
        <v>25001</v>
      </c>
      <c r="D515" t="s">
        <v>136</v>
      </c>
      <c r="E515">
        <v>590</v>
      </c>
      <c r="F515" t="s">
        <v>111</v>
      </c>
      <c r="G515" t="s">
        <v>121</v>
      </c>
      <c r="H515">
        <v>330</v>
      </c>
      <c r="I515">
        <v>0.15564376093974289</v>
      </c>
      <c r="J515">
        <v>4.4864308154081677E-3</v>
      </c>
      <c r="K515">
        <v>-1.361120624759837E-2</v>
      </c>
      <c r="L515">
        <v>0.38131732114495742</v>
      </c>
    </row>
    <row r="516" spans="1:12">
      <c r="A516" t="s">
        <v>258</v>
      </c>
      <c r="B516" t="s">
        <v>259</v>
      </c>
      <c r="C516">
        <v>25001</v>
      </c>
      <c r="D516" t="s">
        <v>136</v>
      </c>
      <c r="E516">
        <v>590</v>
      </c>
      <c r="F516" t="s">
        <v>111</v>
      </c>
      <c r="G516" t="s">
        <v>122</v>
      </c>
      <c r="H516">
        <v>31</v>
      </c>
      <c r="I516">
        <v>0.42499067057141859</v>
      </c>
      <c r="J516">
        <v>3.5229349507349753E-2</v>
      </c>
      <c r="K516">
        <v>5.3788234240997698E-2</v>
      </c>
      <c r="L516">
        <v>0.85292731322474413</v>
      </c>
    </row>
    <row r="517" spans="1:12">
      <c r="A517" t="s">
        <v>258</v>
      </c>
      <c r="B517" t="s">
        <v>259</v>
      </c>
      <c r="C517">
        <v>25001</v>
      </c>
      <c r="D517" t="s">
        <v>136</v>
      </c>
      <c r="E517">
        <v>590</v>
      </c>
      <c r="F517" t="s">
        <v>111</v>
      </c>
      <c r="G517" t="s">
        <v>123</v>
      </c>
      <c r="H517">
        <v>330</v>
      </c>
      <c r="I517">
        <v>0.24618399811865291</v>
      </c>
      <c r="J517">
        <v>6.7171512083186473E-3</v>
      </c>
      <c r="K517">
        <v>-1.361120624759837E-2</v>
      </c>
      <c r="L517">
        <v>0.59201071755756585</v>
      </c>
    </row>
    <row r="518" spans="1:12">
      <c r="A518" t="s">
        <v>258</v>
      </c>
      <c r="B518" t="s">
        <v>259</v>
      </c>
      <c r="C518">
        <v>25001</v>
      </c>
      <c r="D518" t="s">
        <v>136</v>
      </c>
      <c r="E518">
        <v>590</v>
      </c>
      <c r="F518" t="s">
        <v>111</v>
      </c>
      <c r="G518" t="s">
        <v>124</v>
      </c>
      <c r="H518">
        <v>31</v>
      </c>
      <c r="I518">
        <v>0.55238912085339065</v>
      </c>
      <c r="J518">
        <v>4.3051669903554662E-2</v>
      </c>
      <c r="K518">
        <v>8.4555541693043593E-2</v>
      </c>
      <c r="L518">
        <v>1.0904455867987859</v>
      </c>
    </row>
    <row r="519" spans="1:12">
      <c r="A519" t="s">
        <v>258</v>
      </c>
      <c r="B519" t="s">
        <v>259</v>
      </c>
      <c r="C519">
        <v>25001</v>
      </c>
      <c r="D519" t="s">
        <v>136</v>
      </c>
      <c r="E519">
        <v>590</v>
      </c>
      <c r="F519" t="s">
        <v>111</v>
      </c>
      <c r="G519" t="s">
        <v>125</v>
      </c>
      <c r="H519">
        <v>330</v>
      </c>
      <c r="I519">
        <v>0.33410671486645949</v>
      </c>
      <c r="J519">
        <v>9.2222273139716017E-3</v>
      </c>
      <c r="K519">
        <v>-1.361120624759837E-2</v>
      </c>
      <c r="L519">
        <v>0.87847359145133674</v>
      </c>
    </row>
    <row r="520" spans="1:12">
      <c r="A520" t="s">
        <v>258</v>
      </c>
      <c r="B520" t="s">
        <v>259</v>
      </c>
      <c r="C520">
        <v>25001</v>
      </c>
      <c r="D520" t="s">
        <v>136</v>
      </c>
      <c r="E520">
        <v>590</v>
      </c>
      <c r="F520" t="s">
        <v>111</v>
      </c>
      <c r="G520" t="s">
        <v>126</v>
      </c>
      <c r="H520">
        <v>31</v>
      </c>
      <c r="I520">
        <v>0.67724998548581128</v>
      </c>
      <c r="J520">
        <v>5.0676219921472351E-2</v>
      </c>
      <c r="K520">
        <v>0.1154165645401603</v>
      </c>
      <c r="L520">
        <v>1.321959220168657</v>
      </c>
    </row>
    <row r="521" spans="1:12">
      <c r="A521" t="s">
        <v>258</v>
      </c>
      <c r="B521" t="s">
        <v>259</v>
      </c>
      <c r="C521">
        <v>25001</v>
      </c>
      <c r="D521" t="s">
        <v>136</v>
      </c>
      <c r="E521">
        <v>590</v>
      </c>
      <c r="F521" t="s">
        <v>111</v>
      </c>
      <c r="G521" t="s">
        <v>127</v>
      </c>
      <c r="H521">
        <v>330</v>
      </c>
      <c r="I521">
        <v>0.43098428383071841</v>
      </c>
      <c r="J521">
        <v>1.197199184218933E-2</v>
      </c>
      <c r="K521">
        <v>-1.361120624759837E-2</v>
      </c>
      <c r="L521">
        <v>1.1697761732328651</v>
      </c>
    </row>
    <row r="522" spans="1:12">
      <c r="A522" t="s">
        <v>258</v>
      </c>
      <c r="B522" t="s">
        <v>259</v>
      </c>
      <c r="C522">
        <v>25001</v>
      </c>
      <c r="D522" t="s">
        <v>136</v>
      </c>
      <c r="E522">
        <v>590</v>
      </c>
      <c r="F522" t="s">
        <v>111</v>
      </c>
      <c r="G522" t="s">
        <v>128</v>
      </c>
      <c r="H522">
        <v>31</v>
      </c>
      <c r="I522">
        <v>0.33579684631338758</v>
      </c>
      <c r="J522">
        <v>3.0484237320897591E-2</v>
      </c>
      <c r="K522">
        <v>2.6769975111371459E-2</v>
      </c>
      <c r="L522">
        <v>0.72012744065146017</v>
      </c>
    </row>
    <row r="523" spans="1:12">
      <c r="A523" t="s">
        <v>258</v>
      </c>
      <c r="B523" t="s">
        <v>259</v>
      </c>
      <c r="C523">
        <v>25001</v>
      </c>
      <c r="D523" t="s">
        <v>136</v>
      </c>
      <c r="E523">
        <v>590</v>
      </c>
      <c r="F523" t="s">
        <v>111</v>
      </c>
      <c r="G523" t="s">
        <v>129</v>
      </c>
      <c r="H523">
        <v>330</v>
      </c>
      <c r="I523">
        <v>0.18190347058641121</v>
      </c>
      <c r="J523">
        <v>5.1603503250024401E-3</v>
      </c>
      <c r="K523">
        <v>-1.361120624759837E-2</v>
      </c>
      <c r="L523">
        <v>0.45551177231118339</v>
      </c>
    </row>
    <row r="524" spans="1:12">
      <c r="A524" t="s">
        <v>258</v>
      </c>
      <c r="B524" t="s">
        <v>259</v>
      </c>
      <c r="C524">
        <v>25001</v>
      </c>
      <c r="D524" t="s">
        <v>136</v>
      </c>
      <c r="E524">
        <v>590</v>
      </c>
      <c r="F524" t="s">
        <v>111</v>
      </c>
      <c r="G524" t="s">
        <v>130</v>
      </c>
      <c r="H524">
        <v>31</v>
      </c>
      <c r="I524">
        <v>0.33579684631338758</v>
      </c>
      <c r="J524">
        <v>3.0484237320897591E-2</v>
      </c>
      <c r="K524">
        <v>2.6769975111371459E-2</v>
      </c>
      <c r="L524">
        <v>0.72012744065146017</v>
      </c>
    </row>
    <row r="525" spans="1:12">
      <c r="A525" t="s">
        <v>258</v>
      </c>
      <c r="B525" t="s">
        <v>259</v>
      </c>
      <c r="C525">
        <v>25001</v>
      </c>
      <c r="D525" t="s">
        <v>136</v>
      </c>
      <c r="E525">
        <v>590</v>
      </c>
      <c r="F525" t="s">
        <v>111</v>
      </c>
      <c r="G525" t="s">
        <v>131</v>
      </c>
      <c r="H525">
        <v>330</v>
      </c>
      <c r="I525">
        <v>0.18190347058641121</v>
      </c>
      <c r="J525">
        <v>5.1603503250024409E-3</v>
      </c>
      <c r="K525">
        <v>-1.361120624759837E-2</v>
      </c>
      <c r="L525">
        <v>0.45551177231118339</v>
      </c>
    </row>
    <row r="526" spans="1:12">
      <c r="A526" t="s">
        <v>258</v>
      </c>
      <c r="B526" t="s">
        <v>259</v>
      </c>
      <c r="C526">
        <v>25001</v>
      </c>
      <c r="D526" t="s">
        <v>136</v>
      </c>
      <c r="E526">
        <v>590</v>
      </c>
      <c r="F526" t="s">
        <v>111</v>
      </c>
      <c r="G526" t="s">
        <v>132</v>
      </c>
      <c r="H526">
        <v>31</v>
      </c>
      <c r="I526">
        <v>0.33579684631338758</v>
      </c>
      <c r="J526">
        <v>3.0484237320897591E-2</v>
      </c>
      <c r="K526">
        <v>2.6769975111371459E-2</v>
      </c>
      <c r="L526">
        <v>0.72012744065146017</v>
      </c>
    </row>
    <row r="527" spans="1:12">
      <c r="A527" t="s">
        <v>258</v>
      </c>
      <c r="B527" t="s">
        <v>259</v>
      </c>
      <c r="C527">
        <v>25001</v>
      </c>
      <c r="D527" t="s">
        <v>136</v>
      </c>
      <c r="E527">
        <v>590</v>
      </c>
      <c r="F527" t="s">
        <v>111</v>
      </c>
      <c r="G527" t="s">
        <v>133</v>
      </c>
      <c r="H527">
        <v>330</v>
      </c>
      <c r="I527">
        <v>0.18190347058641121</v>
      </c>
      <c r="J527">
        <v>5.1603503250024409E-3</v>
      </c>
      <c r="K527">
        <v>-1.361120624759837E-2</v>
      </c>
      <c r="L527">
        <v>0.45551177231118339</v>
      </c>
    </row>
    <row r="528" spans="1:12">
      <c r="A528" t="s">
        <v>258</v>
      </c>
      <c r="B528" t="s">
        <v>259</v>
      </c>
      <c r="C528">
        <v>25001</v>
      </c>
      <c r="D528" t="s">
        <v>136</v>
      </c>
      <c r="E528">
        <v>590</v>
      </c>
      <c r="F528" t="s">
        <v>111</v>
      </c>
      <c r="G528" t="s">
        <v>134</v>
      </c>
      <c r="H528">
        <v>31</v>
      </c>
      <c r="I528">
        <v>0.46312915076361821</v>
      </c>
      <c r="J528">
        <v>3.4749136335602789E-2</v>
      </c>
      <c r="K528">
        <v>6.0761348745595377E-2</v>
      </c>
      <c r="L528">
        <v>0.87879878634633768</v>
      </c>
    </row>
    <row r="529" spans="1:12">
      <c r="A529" t="s">
        <v>258</v>
      </c>
      <c r="B529" t="s">
        <v>259</v>
      </c>
      <c r="C529">
        <v>25001</v>
      </c>
      <c r="D529" t="s">
        <v>136</v>
      </c>
      <c r="E529">
        <v>590</v>
      </c>
      <c r="F529" t="s">
        <v>111</v>
      </c>
      <c r="G529" t="s">
        <v>135</v>
      </c>
      <c r="H529">
        <v>330</v>
      </c>
      <c r="I529">
        <v>0.24839820818033889</v>
      </c>
      <c r="J529">
        <v>7.4866609827842004E-3</v>
      </c>
      <c r="K529">
        <v>-2.6893157309014169E-2</v>
      </c>
      <c r="L529">
        <v>0.82663183405487861</v>
      </c>
    </row>
    <row r="530" spans="1:12">
      <c r="A530" t="s">
        <v>258</v>
      </c>
      <c r="B530" t="s">
        <v>260</v>
      </c>
      <c r="C530">
        <v>25003</v>
      </c>
      <c r="D530" t="s">
        <v>136</v>
      </c>
      <c r="E530">
        <v>590</v>
      </c>
      <c r="F530" t="s">
        <v>111</v>
      </c>
      <c r="G530" t="s">
        <v>112</v>
      </c>
      <c r="H530">
        <v>1</v>
      </c>
      <c r="I530">
        <v>3.0256867089396469E-2</v>
      </c>
      <c r="K530">
        <v>-999</v>
      </c>
      <c r="L530">
        <v>-999</v>
      </c>
    </row>
    <row r="531" spans="1:12">
      <c r="A531" t="s">
        <v>258</v>
      </c>
      <c r="B531" t="s">
        <v>260</v>
      </c>
      <c r="C531">
        <v>25003</v>
      </c>
      <c r="D531" t="s">
        <v>136</v>
      </c>
      <c r="E531">
        <v>590</v>
      </c>
      <c r="F531" t="s">
        <v>111</v>
      </c>
      <c r="G531" t="s">
        <v>113</v>
      </c>
      <c r="H531">
        <v>380</v>
      </c>
      <c r="I531">
        <v>-3.9443844880438124E-3</v>
      </c>
      <c r="J531">
        <v>8.6782469160353465E-4</v>
      </c>
      <c r="K531">
        <v>-999</v>
      </c>
      <c r="L531">
        <v>-999</v>
      </c>
    </row>
    <row r="532" spans="1:12">
      <c r="A532" t="s">
        <v>258</v>
      </c>
      <c r="B532" t="s">
        <v>260</v>
      </c>
      <c r="C532">
        <v>25003</v>
      </c>
      <c r="D532" t="s">
        <v>136</v>
      </c>
      <c r="E532">
        <v>590</v>
      </c>
      <c r="F532" t="s">
        <v>111</v>
      </c>
      <c r="G532" t="s">
        <v>114</v>
      </c>
      <c r="H532">
        <v>1</v>
      </c>
      <c r="I532">
        <v>0.68588171635683648</v>
      </c>
      <c r="K532">
        <v>0.68588171635683648</v>
      </c>
      <c r="L532">
        <v>0.68588171635683648</v>
      </c>
    </row>
    <row r="533" spans="1:12">
      <c r="A533" t="s">
        <v>258</v>
      </c>
      <c r="B533" t="s">
        <v>260</v>
      </c>
      <c r="C533">
        <v>25003</v>
      </c>
      <c r="D533" t="s">
        <v>136</v>
      </c>
      <c r="E533">
        <v>590</v>
      </c>
      <c r="F533" t="s">
        <v>111</v>
      </c>
      <c r="G533" t="s">
        <v>115</v>
      </c>
      <c r="H533">
        <v>380</v>
      </c>
      <c r="I533">
        <v>0.1275415283478693</v>
      </c>
      <c r="J533">
        <v>5.1025182698056972E-3</v>
      </c>
      <c r="K533">
        <v>-0.11399476689849471</v>
      </c>
      <c r="L533">
        <v>0.53897282199647067</v>
      </c>
    </row>
    <row r="534" spans="1:12">
      <c r="A534" t="s">
        <v>258</v>
      </c>
      <c r="B534" t="s">
        <v>260</v>
      </c>
      <c r="C534">
        <v>25003</v>
      </c>
      <c r="D534" t="s">
        <v>136</v>
      </c>
      <c r="E534">
        <v>590</v>
      </c>
      <c r="F534" t="s">
        <v>111</v>
      </c>
      <c r="G534" t="s">
        <v>116</v>
      </c>
      <c r="H534">
        <v>1</v>
      </c>
      <c r="I534">
        <v>0.46851495465061499</v>
      </c>
      <c r="K534">
        <v>0.46851495465061499</v>
      </c>
      <c r="L534">
        <v>0.46851495465061499</v>
      </c>
    </row>
    <row r="535" spans="1:12">
      <c r="A535" t="s">
        <v>258</v>
      </c>
      <c r="B535" t="s">
        <v>260</v>
      </c>
      <c r="C535">
        <v>25003</v>
      </c>
      <c r="D535" t="s">
        <v>136</v>
      </c>
      <c r="E535">
        <v>590</v>
      </c>
      <c r="F535" t="s">
        <v>111</v>
      </c>
      <c r="G535" t="s">
        <v>117</v>
      </c>
      <c r="H535">
        <v>380</v>
      </c>
      <c r="I535">
        <v>5.463629738034468E-2</v>
      </c>
      <c r="J535">
        <v>3.006912631802733E-3</v>
      </c>
      <c r="K535">
        <v>-0.18984185466185949</v>
      </c>
      <c r="L535">
        <v>0.24294775147343309</v>
      </c>
    </row>
    <row r="536" spans="1:12">
      <c r="A536" t="s">
        <v>258</v>
      </c>
      <c r="B536" t="s">
        <v>260</v>
      </c>
      <c r="C536">
        <v>25003</v>
      </c>
      <c r="D536" t="s">
        <v>136</v>
      </c>
      <c r="E536">
        <v>590</v>
      </c>
      <c r="F536" t="s">
        <v>111</v>
      </c>
      <c r="G536" t="s">
        <v>118</v>
      </c>
      <c r="H536">
        <v>1</v>
      </c>
      <c r="I536">
        <v>0.46851495465061499</v>
      </c>
      <c r="K536">
        <v>0.46851495465061499</v>
      </c>
      <c r="L536">
        <v>0.46851495465061499</v>
      </c>
    </row>
    <row r="537" spans="1:12">
      <c r="A537" t="s">
        <v>258</v>
      </c>
      <c r="B537" t="s">
        <v>260</v>
      </c>
      <c r="C537">
        <v>25003</v>
      </c>
      <c r="D537" t="s">
        <v>136</v>
      </c>
      <c r="E537">
        <v>590</v>
      </c>
      <c r="F537" t="s">
        <v>111</v>
      </c>
      <c r="G537" t="s">
        <v>119</v>
      </c>
      <c r="H537">
        <v>380</v>
      </c>
      <c r="I537">
        <v>5.463629738034468E-2</v>
      </c>
      <c r="J537">
        <v>3.006912631802733E-3</v>
      </c>
      <c r="K537">
        <v>-0.18984185466185949</v>
      </c>
      <c r="L537">
        <v>0.24294775147343309</v>
      </c>
    </row>
    <row r="538" spans="1:12">
      <c r="A538" t="s">
        <v>258</v>
      </c>
      <c r="B538" t="s">
        <v>260</v>
      </c>
      <c r="C538">
        <v>25003</v>
      </c>
      <c r="D538" t="s">
        <v>136</v>
      </c>
      <c r="E538">
        <v>590</v>
      </c>
      <c r="F538" t="s">
        <v>111</v>
      </c>
      <c r="G538" t="s">
        <v>120</v>
      </c>
      <c r="H538">
        <v>1</v>
      </c>
      <c r="I538">
        <v>0.58722992394707774</v>
      </c>
      <c r="K538">
        <v>0.58722992394707774</v>
      </c>
      <c r="L538">
        <v>0.58722992394707774</v>
      </c>
    </row>
    <row r="539" spans="1:12">
      <c r="A539" t="s">
        <v>258</v>
      </c>
      <c r="B539" t="s">
        <v>260</v>
      </c>
      <c r="C539">
        <v>25003</v>
      </c>
      <c r="D539" t="s">
        <v>136</v>
      </c>
      <c r="E539">
        <v>590</v>
      </c>
      <c r="F539" t="s">
        <v>111</v>
      </c>
      <c r="G539" t="s">
        <v>121</v>
      </c>
      <c r="H539">
        <v>380</v>
      </c>
      <c r="I539">
        <v>9.8037782697630305E-2</v>
      </c>
      <c r="J539">
        <v>4.1233166641933827E-3</v>
      </c>
      <c r="K539">
        <v>-0.1468303708437779</v>
      </c>
      <c r="L539">
        <v>0.40125831054688671</v>
      </c>
    </row>
    <row r="540" spans="1:12">
      <c r="A540" t="s">
        <v>258</v>
      </c>
      <c r="B540" t="s">
        <v>260</v>
      </c>
      <c r="C540">
        <v>25003</v>
      </c>
      <c r="D540" t="s">
        <v>136</v>
      </c>
      <c r="E540">
        <v>590</v>
      </c>
      <c r="F540" t="s">
        <v>111</v>
      </c>
      <c r="G540" t="s">
        <v>122</v>
      </c>
      <c r="H540">
        <v>1</v>
      </c>
      <c r="I540">
        <v>0.83950853631144007</v>
      </c>
      <c r="K540">
        <v>0.83950853631144007</v>
      </c>
      <c r="L540">
        <v>0.83950853631144007</v>
      </c>
    </row>
    <row r="541" spans="1:12">
      <c r="A541" t="s">
        <v>258</v>
      </c>
      <c r="B541" t="s">
        <v>260</v>
      </c>
      <c r="C541">
        <v>25003</v>
      </c>
      <c r="D541" t="s">
        <v>136</v>
      </c>
      <c r="E541">
        <v>590</v>
      </c>
      <c r="F541" t="s">
        <v>111</v>
      </c>
      <c r="G541" t="s">
        <v>123</v>
      </c>
      <c r="H541">
        <v>380</v>
      </c>
      <c r="I541">
        <v>0.18491981649430381</v>
      </c>
      <c r="J541">
        <v>6.8536192319260496E-3</v>
      </c>
      <c r="K541">
        <v>-7.5068375976553151E-2</v>
      </c>
      <c r="L541">
        <v>0.73476276820036179</v>
      </c>
    </row>
    <row r="542" spans="1:12">
      <c r="A542" t="s">
        <v>258</v>
      </c>
      <c r="B542" t="s">
        <v>260</v>
      </c>
      <c r="C542">
        <v>25003</v>
      </c>
      <c r="D542" t="s">
        <v>136</v>
      </c>
      <c r="E542">
        <v>590</v>
      </c>
      <c r="F542" t="s">
        <v>111</v>
      </c>
      <c r="G542" t="s">
        <v>124</v>
      </c>
      <c r="H542">
        <v>1</v>
      </c>
      <c r="I542">
        <v>1.0837031497528209</v>
      </c>
      <c r="K542">
        <v>1.0837031497528209</v>
      </c>
      <c r="L542">
        <v>1.0837031497528209</v>
      </c>
    </row>
    <row r="543" spans="1:12">
      <c r="A543" t="s">
        <v>258</v>
      </c>
      <c r="B543" t="s">
        <v>260</v>
      </c>
      <c r="C543">
        <v>25003</v>
      </c>
      <c r="D543" t="s">
        <v>136</v>
      </c>
      <c r="E543">
        <v>590</v>
      </c>
      <c r="F543" t="s">
        <v>111</v>
      </c>
      <c r="G543" t="s">
        <v>125</v>
      </c>
      <c r="H543">
        <v>380</v>
      </c>
      <c r="I543">
        <v>0.27166100984243541</v>
      </c>
      <c r="J543">
        <v>9.9355645494767289E-3</v>
      </c>
      <c r="K543">
        <v>-1.591089269400436E-2</v>
      </c>
      <c r="L543">
        <v>1.0927852859106171</v>
      </c>
    </row>
    <row r="544" spans="1:12">
      <c r="A544" t="s">
        <v>258</v>
      </c>
      <c r="B544" t="s">
        <v>260</v>
      </c>
      <c r="C544">
        <v>25003</v>
      </c>
      <c r="D544" t="s">
        <v>136</v>
      </c>
      <c r="E544">
        <v>590</v>
      </c>
      <c r="F544" t="s">
        <v>111</v>
      </c>
      <c r="G544" t="s">
        <v>126</v>
      </c>
      <c r="H544">
        <v>1</v>
      </c>
      <c r="I544">
        <v>1.32036323857071</v>
      </c>
      <c r="K544">
        <v>1.32036323857071</v>
      </c>
      <c r="L544">
        <v>1.32036323857071</v>
      </c>
    </row>
    <row r="545" spans="1:12">
      <c r="A545" t="s">
        <v>258</v>
      </c>
      <c r="B545" t="s">
        <v>260</v>
      </c>
      <c r="C545">
        <v>25003</v>
      </c>
      <c r="D545" t="s">
        <v>136</v>
      </c>
      <c r="E545">
        <v>590</v>
      </c>
      <c r="F545" t="s">
        <v>111</v>
      </c>
      <c r="G545" t="s">
        <v>127</v>
      </c>
      <c r="H545">
        <v>380</v>
      </c>
      <c r="I545">
        <v>0.36850695940177292</v>
      </c>
      <c r="J545">
        <v>1.3277150139835161E-2</v>
      </c>
      <c r="K545">
        <v>-1.591089269400436E-2</v>
      </c>
      <c r="L545">
        <v>1.4566082639311659</v>
      </c>
    </row>
    <row r="546" spans="1:12">
      <c r="A546" t="s">
        <v>258</v>
      </c>
      <c r="B546" t="s">
        <v>260</v>
      </c>
      <c r="C546">
        <v>25003</v>
      </c>
      <c r="D546" t="s">
        <v>136</v>
      </c>
      <c r="E546">
        <v>590</v>
      </c>
      <c r="F546" t="s">
        <v>111</v>
      </c>
      <c r="G546" t="s">
        <v>128</v>
      </c>
      <c r="H546">
        <v>1</v>
      </c>
      <c r="I546">
        <v>0.68588171635683648</v>
      </c>
      <c r="K546">
        <v>0.68588171635683648</v>
      </c>
      <c r="L546">
        <v>0.68588171635683648</v>
      </c>
    </row>
    <row r="547" spans="1:12">
      <c r="A547" t="s">
        <v>258</v>
      </c>
      <c r="B547" t="s">
        <v>260</v>
      </c>
      <c r="C547">
        <v>25003</v>
      </c>
      <c r="D547" t="s">
        <v>136</v>
      </c>
      <c r="E547">
        <v>590</v>
      </c>
      <c r="F547" t="s">
        <v>111</v>
      </c>
      <c r="G547" t="s">
        <v>129</v>
      </c>
      <c r="H547">
        <v>380</v>
      </c>
      <c r="I547">
        <v>0.1275415283478693</v>
      </c>
      <c r="J547">
        <v>5.1025182698056963E-3</v>
      </c>
      <c r="K547">
        <v>-0.11399476689849471</v>
      </c>
      <c r="L547">
        <v>0.53897282199647067</v>
      </c>
    </row>
    <row r="548" spans="1:12">
      <c r="A548" t="s">
        <v>258</v>
      </c>
      <c r="B548" t="s">
        <v>260</v>
      </c>
      <c r="C548">
        <v>25003</v>
      </c>
      <c r="D548" t="s">
        <v>136</v>
      </c>
      <c r="E548">
        <v>590</v>
      </c>
      <c r="F548" t="s">
        <v>111</v>
      </c>
      <c r="G548" t="s">
        <v>130</v>
      </c>
      <c r="H548">
        <v>1</v>
      </c>
      <c r="I548">
        <v>0.68588171635683648</v>
      </c>
      <c r="K548">
        <v>0.68588171635683648</v>
      </c>
      <c r="L548">
        <v>0.68588171635683648</v>
      </c>
    </row>
    <row r="549" spans="1:12">
      <c r="A549" t="s">
        <v>258</v>
      </c>
      <c r="B549" t="s">
        <v>260</v>
      </c>
      <c r="C549">
        <v>25003</v>
      </c>
      <c r="D549" t="s">
        <v>136</v>
      </c>
      <c r="E549">
        <v>590</v>
      </c>
      <c r="F549" t="s">
        <v>111</v>
      </c>
      <c r="G549" t="s">
        <v>131</v>
      </c>
      <c r="H549">
        <v>380</v>
      </c>
      <c r="I549">
        <v>0.1275415283478693</v>
      </c>
      <c r="J549">
        <v>5.1025182698056963E-3</v>
      </c>
      <c r="K549">
        <v>-0.11399476689849471</v>
      </c>
      <c r="L549">
        <v>0.53897282199647067</v>
      </c>
    </row>
    <row r="550" spans="1:12">
      <c r="A550" t="s">
        <v>258</v>
      </c>
      <c r="B550" t="s">
        <v>260</v>
      </c>
      <c r="C550">
        <v>25003</v>
      </c>
      <c r="D550" t="s">
        <v>136</v>
      </c>
      <c r="E550">
        <v>590</v>
      </c>
      <c r="F550" t="s">
        <v>111</v>
      </c>
      <c r="G550" t="s">
        <v>132</v>
      </c>
      <c r="H550">
        <v>1</v>
      </c>
      <c r="I550">
        <v>0.68588171635683648</v>
      </c>
      <c r="K550">
        <v>0.68588171635683648</v>
      </c>
      <c r="L550">
        <v>0.68588171635683648</v>
      </c>
    </row>
    <row r="551" spans="1:12">
      <c r="A551" t="s">
        <v>258</v>
      </c>
      <c r="B551" t="s">
        <v>260</v>
      </c>
      <c r="C551">
        <v>25003</v>
      </c>
      <c r="D551" t="s">
        <v>136</v>
      </c>
      <c r="E551">
        <v>590</v>
      </c>
      <c r="F551" t="s">
        <v>111</v>
      </c>
      <c r="G551" t="s">
        <v>133</v>
      </c>
      <c r="H551">
        <v>380</v>
      </c>
      <c r="I551">
        <v>0.1275415283478693</v>
      </c>
      <c r="J551">
        <v>5.1025182698056981E-3</v>
      </c>
      <c r="K551">
        <v>-0.11399476689849471</v>
      </c>
      <c r="L551">
        <v>0.53897282199647067</v>
      </c>
    </row>
    <row r="552" spans="1:12">
      <c r="A552" t="s">
        <v>258</v>
      </c>
      <c r="B552" t="s">
        <v>260</v>
      </c>
      <c r="C552">
        <v>25003</v>
      </c>
      <c r="D552" t="s">
        <v>136</v>
      </c>
      <c r="E552">
        <v>590</v>
      </c>
      <c r="F552" t="s">
        <v>111</v>
      </c>
      <c r="G552" t="s">
        <v>134</v>
      </c>
      <c r="H552">
        <v>1</v>
      </c>
      <c r="I552">
        <v>0.9432063848650174</v>
      </c>
      <c r="K552">
        <v>0.9432063848650174</v>
      </c>
      <c r="L552">
        <v>0.9432063848650174</v>
      </c>
    </row>
    <row r="553" spans="1:12">
      <c r="A553" t="s">
        <v>258</v>
      </c>
      <c r="B553" t="s">
        <v>260</v>
      </c>
      <c r="C553">
        <v>25003</v>
      </c>
      <c r="D553" t="s">
        <v>136</v>
      </c>
      <c r="E553">
        <v>590</v>
      </c>
      <c r="F553" t="s">
        <v>111</v>
      </c>
      <c r="G553" t="s">
        <v>135</v>
      </c>
      <c r="H553">
        <v>380</v>
      </c>
      <c r="I553">
        <v>0.23091530283543291</v>
      </c>
      <c r="J553">
        <v>9.0221501410965924E-3</v>
      </c>
      <c r="K553">
        <v>-1.591089269400436E-2</v>
      </c>
      <c r="L553">
        <v>0.98405421537001592</v>
      </c>
    </row>
    <row r="554" spans="1:12">
      <c r="A554" t="s">
        <v>258</v>
      </c>
      <c r="B554" t="s">
        <v>261</v>
      </c>
      <c r="C554">
        <v>25005</v>
      </c>
      <c r="D554" t="s">
        <v>136</v>
      </c>
      <c r="E554">
        <v>590</v>
      </c>
      <c r="F554" t="s">
        <v>111</v>
      </c>
      <c r="G554" t="s">
        <v>112</v>
      </c>
      <c r="H554">
        <v>1</v>
      </c>
      <c r="I554">
        <v>3.0256867089396469E-2</v>
      </c>
      <c r="K554">
        <v>-999</v>
      </c>
      <c r="L554">
        <v>-999</v>
      </c>
    </row>
    <row r="555" spans="1:12">
      <c r="A555" t="s">
        <v>258</v>
      </c>
      <c r="B555" t="s">
        <v>261</v>
      </c>
      <c r="C555">
        <v>25005</v>
      </c>
      <c r="D555" t="s">
        <v>136</v>
      </c>
      <c r="E555">
        <v>590</v>
      </c>
      <c r="F555" t="s">
        <v>111</v>
      </c>
      <c r="G555" t="s">
        <v>113</v>
      </c>
      <c r="H555">
        <v>89</v>
      </c>
      <c r="I555">
        <v>-5.051614149917328E-3</v>
      </c>
      <c r="J555">
        <v>1.1944685937314149E-3</v>
      </c>
      <c r="K555">
        <v>-999</v>
      </c>
      <c r="L555">
        <v>-999</v>
      </c>
    </row>
    <row r="556" spans="1:12">
      <c r="A556" t="s">
        <v>258</v>
      </c>
      <c r="B556" t="s">
        <v>261</v>
      </c>
      <c r="C556">
        <v>25005</v>
      </c>
      <c r="D556" t="s">
        <v>136</v>
      </c>
      <c r="E556">
        <v>590</v>
      </c>
      <c r="F556" t="s">
        <v>111</v>
      </c>
      <c r="G556" t="s">
        <v>114</v>
      </c>
      <c r="H556">
        <v>1</v>
      </c>
      <c r="I556">
        <v>0.68588171635683648</v>
      </c>
      <c r="K556">
        <v>0.68588171635683648</v>
      </c>
      <c r="L556">
        <v>0.68588171635683648</v>
      </c>
    </row>
    <row r="557" spans="1:12">
      <c r="A557" t="s">
        <v>258</v>
      </c>
      <c r="B557" t="s">
        <v>261</v>
      </c>
      <c r="C557">
        <v>25005</v>
      </c>
      <c r="D557" t="s">
        <v>136</v>
      </c>
      <c r="E557">
        <v>590</v>
      </c>
      <c r="F557" t="s">
        <v>111</v>
      </c>
      <c r="G557" t="s">
        <v>115</v>
      </c>
      <c r="H557">
        <v>89</v>
      </c>
      <c r="I557">
        <v>7.5079140090365135E-2</v>
      </c>
      <c r="J557">
        <v>8.8248019894099656E-3</v>
      </c>
      <c r="K557">
        <v>-1.591089269400436E-2</v>
      </c>
      <c r="L557">
        <v>0.32165274183835713</v>
      </c>
    </row>
    <row r="558" spans="1:12">
      <c r="A558" t="s">
        <v>258</v>
      </c>
      <c r="B558" t="s">
        <v>261</v>
      </c>
      <c r="C558">
        <v>25005</v>
      </c>
      <c r="D558" t="s">
        <v>136</v>
      </c>
      <c r="E558">
        <v>590</v>
      </c>
      <c r="F558" t="s">
        <v>111</v>
      </c>
      <c r="G558" t="s">
        <v>116</v>
      </c>
      <c r="H558">
        <v>1</v>
      </c>
      <c r="I558">
        <v>0.46851495465061499</v>
      </c>
      <c r="K558">
        <v>0.46851495465061499</v>
      </c>
      <c r="L558">
        <v>0.46851495465061499</v>
      </c>
    </row>
    <row r="559" spans="1:12">
      <c r="A559" t="s">
        <v>258</v>
      </c>
      <c r="B559" t="s">
        <v>261</v>
      </c>
      <c r="C559">
        <v>25005</v>
      </c>
      <c r="D559" t="s">
        <v>136</v>
      </c>
      <c r="E559">
        <v>590</v>
      </c>
      <c r="F559" t="s">
        <v>111</v>
      </c>
      <c r="G559" t="s">
        <v>117</v>
      </c>
      <c r="H559">
        <v>89</v>
      </c>
      <c r="I559">
        <v>2.7658457701380139E-2</v>
      </c>
      <c r="J559">
        <v>4.458059575311266E-3</v>
      </c>
      <c r="K559">
        <v>-5.8298670454652778E-2</v>
      </c>
      <c r="L559">
        <v>0.18005314565759301</v>
      </c>
    </row>
    <row r="560" spans="1:12">
      <c r="A560" t="s">
        <v>258</v>
      </c>
      <c r="B560" t="s">
        <v>261</v>
      </c>
      <c r="C560">
        <v>25005</v>
      </c>
      <c r="D560" t="s">
        <v>136</v>
      </c>
      <c r="E560">
        <v>590</v>
      </c>
      <c r="F560" t="s">
        <v>111</v>
      </c>
      <c r="G560" t="s">
        <v>118</v>
      </c>
      <c r="H560">
        <v>1</v>
      </c>
      <c r="I560">
        <v>0.46851495465061499</v>
      </c>
      <c r="K560">
        <v>0.46851495465061499</v>
      </c>
      <c r="L560">
        <v>0.46851495465061499</v>
      </c>
    </row>
    <row r="561" spans="1:12">
      <c r="A561" t="s">
        <v>258</v>
      </c>
      <c r="B561" t="s">
        <v>261</v>
      </c>
      <c r="C561">
        <v>25005</v>
      </c>
      <c r="D561" t="s">
        <v>136</v>
      </c>
      <c r="E561">
        <v>590</v>
      </c>
      <c r="F561" t="s">
        <v>111</v>
      </c>
      <c r="G561" t="s">
        <v>119</v>
      </c>
      <c r="H561">
        <v>89</v>
      </c>
      <c r="I561">
        <v>2.7658457701380139E-2</v>
      </c>
      <c r="J561">
        <v>4.458059575311266E-3</v>
      </c>
      <c r="K561">
        <v>-5.8298670454652778E-2</v>
      </c>
      <c r="L561">
        <v>0.18005314565759301</v>
      </c>
    </row>
    <row r="562" spans="1:12">
      <c r="A562" t="s">
        <v>258</v>
      </c>
      <c r="B562" t="s">
        <v>261</v>
      </c>
      <c r="C562">
        <v>25005</v>
      </c>
      <c r="D562" t="s">
        <v>136</v>
      </c>
      <c r="E562">
        <v>590</v>
      </c>
      <c r="F562" t="s">
        <v>111</v>
      </c>
      <c r="G562" t="s">
        <v>120</v>
      </c>
      <c r="H562">
        <v>1</v>
      </c>
      <c r="I562">
        <v>0.58722992394707774</v>
      </c>
      <c r="K562">
        <v>0.58722992394707774</v>
      </c>
      <c r="L562">
        <v>0.58722992394707774</v>
      </c>
    </row>
    <row r="563" spans="1:12">
      <c r="A563" t="s">
        <v>258</v>
      </c>
      <c r="B563" t="s">
        <v>261</v>
      </c>
      <c r="C563">
        <v>25005</v>
      </c>
      <c r="D563" t="s">
        <v>136</v>
      </c>
      <c r="E563">
        <v>590</v>
      </c>
      <c r="F563" t="s">
        <v>111</v>
      </c>
      <c r="G563" t="s">
        <v>121</v>
      </c>
      <c r="H563">
        <v>89</v>
      </c>
      <c r="I563">
        <v>5.5795068616139351E-2</v>
      </c>
      <c r="J563">
        <v>6.9132695941203307E-3</v>
      </c>
      <c r="K563">
        <v>-1.6706551082828761E-2</v>
      </c>
      <c r="L563">
        <v>0.2624382448392012</v>
      </c>
    </row>
    <row r="564" spans="1:12">
      <c r="A564" t="s">
        <v>258</v>
      </c>
      <c r="B564" t="s">
        <v>261</v>
      </c>
      <c r="C564">
        <v>25005</v>
      </c>
      <c r="D564" t="s">
        <v>136</v>
      </c>
      <c r="E564">
        <v>590</v>
      </c>
      <c r="F564" t="s">
        <v>111</v>
      </c>
      <c r="G564" t="s">
        <v>122</v>
      </c>
      <c r="H564">
        <v>1</v>
      </c>
      <c r="I564">
        <v>0.83950853631144007</v>
      </c>
      <c r="K564">
        <v>0.83950853631144007</v>
      </c>
      <c r="L564">
        <v>0.83950853631144007</v>
      </c>
    </row>
    <row r="565" spans="1:12">
      <c r="A565" t="s">
        <v>258</v>
      </c>
      <c r="B565" t="s">
        <v>261</v>
      </c>
      <c r="C565">
        <v>25005</v>
      </c>
      <c r="D565" t="s">
        <v>136</v>
      </c>
      <c r="E565">
        <v>590</v>
      </c>
      <c r="F565" t="s">
        <v>111</v>
      </c>
      <c r="G565" t="s">
        <v>123</v>
      </c>
      <c r="H565">
        <v>89</v>
      </c>
      <c r="I565">
        <v>0.115935229938533</v>
      </c>
      <c r="J565">
        <v>1.305781745727537E-2</v>
      </c>
      <c r="K565">
        <v>-1.591089269400436E-2</v>
      </c>
      <c r="L565">
        <v>0.46729848144667141</v>
      </c>
    </row>
    <row r="566" spans="1:12">
      <c r="A566" t="s">
        <v>258</v>
      </c>
      <c r="B566" t="s">
        <v>261</v>
      </c>
      <c r="C566">
        <v>25005</v>
      </c>
      <c r="D566" t="s">
        <v>136</v>
      </c>
      <c r="E566">
        <v>590</v>
      </c>
      <c r="F566" t="s">
        <v>111</v>
      </c>
      <c r="G566" t="s">
        <v>124</v>
      </c>
      <c r="H566">
        <v>1</v>
      </c>
      <c r="I566">
        <v>1.0837031497528209</v>
      </c>
      <c r="K566">
        <v>1.0837031497528209</v>
      </c>
      <c r="L566">
        <v>1.0837031497528209</v>
      </c>
    </row>
    <row r="567" spans="1:12">
      <c r="A567" t="s">
        <v>258</v>
      </c>
      <c r="B567" t="s">
        <v>261</v>
      </c>
      <c r="C567">
        <v>25005</v>
      </c>
      <c r="D567" t="s">
        <v>136</v>
      </c>
      <c r="E567">
        <v>590</v>
      </c>
      <c r="F567" t="s">
        <v>111</v>
      </c>
      <c r="G567" t="s">
        <v>125</v>
      </c>
      <c r="H567">
        <v>89</v>
      </c>
      <c r="I567">
        <v>0.17267296784483471</v>
      </c>
      <c r="J567">
        <v>1.913041453615769E-2</v>
      </c>
      <c r="K567">
        <v>-1.591089269400436E-2</v>
      </c>
      <c r="L567">
        <v>0.68474853553886617</v>
      </c>
    </row>
    <row r="568" spans="1:12">
      <c r="A568" t="s">
        <v>258</v>
      </c>
      <c r="B568" t="s">
        <v>261</v>
      </c>
      <c r="C568">
        <v>25005</v>
      </c>
      <c r="D568" t="s">
        <v>136</v>
      </c>
      <c r="E568">
        <v>590</v>
      </c>
      <c r="F568" t="s">
        <v>111</v>
      </c>
      <c r="G568" t="s">
        <v>126</v>
      </c>
      <c r="H568">
        <v>1</v>
      </c>
      <c r="I568">
        <v>1.32036323857071</v>
      </c>
      <c r="K568">
        <v>1.32036323857071</v>
      </c>
      <c r="L568">
        <v>1.32036323857071</v>
      </c>
    </row>
    <row r="569" spans="1:12">
      <c r="A569" t="s">
        <v>258</v>
      </c>
      <c r="B569" t="s">
        <v>261</v>
      </c>
      <c r="C569">
        <v>25005</v>
      </c>
      <c r="D569" t="s">
        <v>136</v>
      </c>
      <c r="E569">
        <v>590</v>
      </c>
      <c r="F569" t="s">
        <v>111</v>
      </c>
      <c r="G569" t="s">
        <v>127</v>
      </c>
      <c r="H569">
        <v>89</v>
      </c>
      <c r="I569">
        <v>0.23804388567793991</v>
      </c>
      <c r="J569">
        <v>2.6120172403867419E-2</v>
      </c>
      <c r="K569">
        <v>-1.591089269400436E-2</v>
      </c>
      <c r="L569">
        <v>0.90244920874881207</v>
      </c>
    </row>
    <row r="570" spans="1:12">
      <c r="A570" t="s">
        <v>258</v>
      </c>
      <c r="B570" t="s">
        <v>261</v>
      </c>
      <c r="C570">
        <v>25005</v>
      </c>
      <c r="D570" t="s">
        <v>136</v>
      </c>
      <c r="E570">
        <v>590</v>
      </c>
      <c r="F570" t="s">
        <v>111</v>
      </c>
      <c r="G570" t="s">
        <v>128</v>
      </c>
      <c r="H570">
        <v>1</v>
      </c>
      <c r="I570">
        <v>0.68588171635683648</v>
      </c>
      <c r="K570">
        <v>0.68588171635683648</v>
      </c>
      <c r="L570">
        <v>0.68588171635683648</v>
      </c>
    </row>
    <row r="571" spans="1:12">
      <c r="A571" t="s">
        <v>258</v>
      </c>
      <c r="B571" t="s">
        <v>261</v>
      </c>
      <c r="C571">
        <v>25005</v>
      </c>
      <c r="D571" t="s">
        <v>136</v>
      </c>
      <c r="E571">
        <v>590</v>
      </c>
      <c r="F571" t="s">
        <v>111</v>
      </c>
      <c r="G571" t="s">
        <v>129</v>
      </c>
      <c r="H571">
        <v>89</v>
      </c>
      <c r="I571">
        <v>7.5079140090365148E-2</v>
      </c>
      <c r="J571">
        <v>8.8248019894099656E-3</v>
      </c>
      <c r="K571">
        <v>-1.591089269400436E-2</v>
      </c>
      <c r="L571">
        <v>0.32165274183835713</v>
      </c>
    </row>
    <row r="572" spans="1:12">
      <c r="A572" t="s">
        <v>258</v>
      </c>
      <c r="B572" t="s">
        <v>261</v>
      </c>
      <c r="C572">
        <v>25005</v>
      </c>
      <c r="D572" t="s">
        <v>136</v>
      </c>
      <c r="E572">
        <v>590</v>
      </c>
      <c r="F572" t="s">
        <v>111</v>
      </c>
      <c r="G572" t="s">
        <v>130</v>
      </c>
      <c r="H572">
        <v>1</v>
      </c>
      <c r="I572">
        <v>0.68588171635683648</v>
      </c>
      <c r="K572">
        <v>0.68588171635683648</v>
      </c>
      <c r="L572">
        <v>0.68588171635683648</v>
      </c>
    </row>
    <row r="573" spans="1:12">
      <c r="A573" t="s">
        <v>258</v>
      </c>
      <c r="B573" t="s">
        <v>261</v>
      </c>
      <c r="C573">
        <v>25005</v>
      </c>
      <c r="D573" t="s">
        <v>136</v>
      </c>
      <c r="E573">
        <v>590</v>
      </c>
      <c r="F573" t="s">
        <v>111</v>
      </c>
      <c r="G573" t="s">
        <v>131</v>
      </c>
      <c r="H573">
        <v>89</v>
      </c>
      <c r="I573">
        <v>7.5079140090365148E-2</v>
      </c>
      <c r="J573">
        <v>8.8248019894099656E-3</v>
      </c>
      <c r="K573">
        <v>-1.591089269400436E-2</v>
      </c>
      <c r="L573">
        <v>0.32165274183835713</v>
      </c>
    </row>
    <row r="574" spans="1:12">
      <c r="A574" t="s">
        <v>258</v>
      </c>
      <c r="B574" t="s">
        <v>261</v>
      </c>
      <c r="C574">
        <v>25005</v>
      </c>
      <c r="D574" t="s">
        <v>136</v>
      </c>
      <c r="E574">
        <v>590</v>
      </c>
      <c r="F574" t="s">
        <v>111</v>
      </c>
      <c r="G574" t="s">
        <v>132</v>
      </c>
      <c r="H574">
        <v>1</v>
      </c>
      <c r="I574">
        <v>0.68588171635683648</v>
      </c>
      <c r="K574">
        <v>0.68588171635683648</v>
      </c>
      <c r="L574">
        <v>0.68588171635683648</v>
      </c>
    </row>
    <row r="575" spans="1:12">
      <c r="A575" t="s">
        <v>258</v>
      </c>
      <c r="B575" t="s">
        <v>261</v>
      </c>
      <c r="C575">
        <v>25005</v>
      </c>
      <c r="D575" t="s">
        <v>136</v>
      </c>
      <c r="E575">
        <v>590</v>
      </c>
      <c r="F575" t="s">
        <v>111</v>
      </c>
      <c r="G575" t="s">
        <v>133</v>
      </c>
      <c r="H575">
        <v>89</v>
      </c>
      <c r="I575">
        <v>7.5079140090365148E-2</v>
      </c>
      <c r="J575">
        <v>8.8248019894099656E-3</v>
      </c>
      <c r="K575">
        <v>-1.591089269400436E-2</v>
      </c>
      <c r="L575">
        <v>0.32165274183835713</v>
      </c>
    </row>
    <row r="576" spans="1:12">
      <c r="A576" t="s">
        <v>258</v>
      </c>
      <c r="B576" t="s">
        <v>261</v>
      </c>
      <c r="C576">
        <v>25005</v>
      </c>
      <c r="D576" t="s">
        <v>136</v>
      </c>
      <c r="E576">
        <v>590</v>
      </c>
      <c r="F576" t="s">
        <v>111</v>
      </c>
      <c r="G576" t="s">
        <v>134</v>
      </c>
      <c r="H576">
        <v>1</v>
      </c>
      <c r="I576">
        <v>0.9432063848650174</v>
      </c>
      <c r="K576">
        <v>0.9432063848650174</v>
      </c>
      <c r="L576">
        <v>0.9432063848650174</v>
      </c>
    </row>
    <row r="577" spans="1:12">
      <c r="A577" t="s">
        <v>258</v>
      </c>
      <c r="B577" t="s">
        <v>261</v>
      </c>
      <c r="C577">
        <v>25005</v>
      </c>
      <c r="D577" t="s">
        <v>136</v>
      </c>
      <c r="E577">
        <v>590</v>
      </c>
      <c r="F577" t="s">
        <v>111</v>
      </c>
      <c r="G577" t="s">
        <v>135</v>
      </c>
      <c r="H577">
        <v>89</v>
      </c>
      <c r="I577">
        <v>0.14453728561061699</v>
      </c>
      <c r="J577">
        <v>1.6392297529429861E-2</v>
      </c>
      <c r="K577">
        <v>-1.591089269400436E-2</v>
      </c>
      <c r="L577">
        <v>0.61382817115997146</v>
      </c>
    </row>
    <row r="578" spans="1:12">
      <c r="A578" t="s">
        <v>258</v>
      </c>
      <c r="B578" t="s">
        <v>262</v>
      </c>
      <c r="C578">
        <v>25007</v>
      </c>
      <c r="D578" t="s">
        <v>136</v>
      </c>
      <c r="E578">
        <v>590</v>
      </c>
      <c r="F578" t="s">
        <v>111</v>
      </c>
      <c r="G578" t="s">
        <v>112</v>
      </c>
      <c r="H578">
        <v>31</v>
      </c>
      <c r="I578">
        <v>-7.811621753931337E-3</v>
      </c>
      <c r="J578">
        <v>4.4179956299362196E-3</v>
      </c>
      <c r="K578">
        <v>-999</v>
      </c>
      <c r="L578">
        <v>-999</v>
      </c>
    </row>
    <row r="579" spans="1:12">
      <c r="A579" t="s">
        <v>258</v>
      </c>
      <c r="B579" t="s">
        <v>262</v>
      </c>
      <c r="C579">
        <v>25007</v>
      </c>
      <c r="D579" t="s">
        <v>136</v>
      </c>
      <c r="E579">
        <v>590</v>
      </c>
      <c r="F579" t="s">
        <v>111</v>
      </c>
      <c r="G579" t="s">
        <v>113</v>
      </c>
      <c r="H579">
        <v>330</v>
      </c>
      <c r="I579">
        <v>-1.020658980278335E-2</v>
      </c>
      <c r="J579">
        <v>6.4873349937301687E-4</v>
      </c>
      <c r="K579">
        <v>-999</v>
      </c>
      <c r="L579">
        <v>-999</v>
      </c>
    </row>
    <row r="580" spans="1:12">
      <c r="A580" t="s">
        <v>258</v>
      </c>
      <c r="B580" t="s">
        <v>262</v>
      </c>
      <c r="C580">
        <v>25007</v>
      </c>
      <c r="D580" t="s">
        <v>136</v>
      </c>
      <c r="E580">
        <v>590</v>
      </c>
      <c r="F580" t="s">
        <v>111</v>
      </c>
      <c r="G580" t="s">
        <v>114</v>
      </c>
      <c r="H580">
        <v>31</v>
      </c>
      <c r="I580">
        <v>0.33579684631338758</v>
      </c>
      <c r="J580">
        <v>3.0484237320897591E-2</v>
      </c>
      <c r="K580">
        <v>2.6769975111371459E-2</v>
      </c>
      <c r="L580">
        <v>0.72012744065146017</v>
      </c>
    </row>
    <row r="581" spans="1:12">
      <c r="A581" t="s">
        <v>258</v>
      </c>
      <c r="B581" t="s">
        <v>262</v>
      </c>
      <c r="C581">
        <v>25007</v>
      </c>
      <c r="D581" t="s">
        <v>136</v>
      </c>
      <c r="E581">
        <v>590</v>
      </c>
      <c r="F581" t="s">
        <v>111</v>
      </c>
      <c r="G581" t="s">
        <v>115</v>
      </c>
      <c r="H581">
        <v>330</v>
      </c>
      <c r="I581">
        <v>0.18190347058641129</v>
      </c>
      <c r="J581">
        <v>5.1603503250024444E-3</v>
      </c>
      <c r="K581">
        <v>-1.361120624759837E-2</v>
      </c>
      <c r="L581">
        <v>0.45551177231118339</v>
      </c>
    </row>
    <row r="582" spans="1:12">
      <c r="A582" t="s">
        <v>258</v>
      </c>
      <c r="B582" t="s">
        <v>262</v>
      </c>
      <c r="C582">
        <v>25007</v>
      </c>
      <c r="D582" t="s">
        <v>136</v>
      </c>
      <c r="E582">
        <v>590</v>
      </c>
      <c r="F582" t="s">
        <v>111</v>
      </c>
      <c r="G582" t="s">
        <v>116</v>
      </c>
      <c r="H582">
        <v>31</v>
      </c>
      <c r="I582">
        <v>0.22142552949128819</v>
      </c>
      <c r="J582">
        <v>2.335767500976043E-2</v>
      </c>
      <c r="K582">
        <v>-8.1403123900904394E-3</v>
      </c>
      <c r="L582">
        <v>0.52199491093090333</v>
      </c>
    </row>
    <row r="583" spans="1:12">
      <c r="A583" t="s">
        <v>258</v>
      </c>
      <c r="B583" t="s">
        <v>262</v>
      </c>
      <c r="C583">
        <v>25007</v>
      </c>
      <c r="D583" t="s">
        <v>136</v>
      </c>
      <c r="E583">
        <v>590</v>
      </c>
      <c r="F583" t="s">
        <v>111</v>
      </c>
      <c r="G583" t="s">
        <v>117</v>
      </c>
      <c r="H583">
        <v>330</v>
      </c>
      <c r="I583">
        <v>0.1087574011010603</v>
      </c>
      <c r="J583">
        <v>3.6544260958154039E-3</v>
      </c>
      <c r="K583">
        <v>-3.256210333230744E-2</v>
      </c>
      <c r="L583">
        <v>0.31285976593971482</v>
      </c>
    </row>
    <row r="584" spans="1:12">
      <c r="A584" t="s">
        <v>258</v>
      </c>
      <c r="B584" t="s">
        <v>262</v>
      </c>
      <c r="C584">
        <v>25007</v>
      </c>
      <c r="D584" t="s">
        <v>136</v>
      </c>
      <c r="E584">
        <v>590</v>
      </c>
      <c r="F584" t="s">
        <v>111</v>
      </c>
      <c r="G584" t="s">
        <v>118</v>
      </c>
      <c r="H584">
        <v>31</v>
      </c>
      <c r="I584">
        <v>0.22142552949128819</v>
      </c>
      <c r="J584">
        <v>2.335767500976043E-2</v>
      </c>
      <c r="K584">
        <v>-8.1403123900904394E-3</v>
      </c>
      <c r="L584">
        <v>0.52199491093090333</v>
      </c>
    </row>
    <row r="585" spans="1:12">
      <c r="A585" t="s">
        <v>258</v>
      </c>
      <c r="B585" t="s">
        <v>262</v>
      </c>
      <c r="C585">
        <v>25007</v>
      </c>
      <c r="D585" t="s">
        <v>136</v>
      </c>
      <c r="E585">
        <v>590</v>
      </c>
      <c r="F585" t="s">
        <v>111</v>
      </c>
      <c r="G585" t="s">
        <v>119</v>
      </c>
      <c r="H585">
        <v>330</v>
      </c>
      <c r="I585">
        <v>0.1087574011010603</v>
      </c>
      <c r="J585">
        <v>3.6544260958154039E-3</v>
      </c>
      <c r="K585">
        <v>-3.256210333230744E-2</v>
      </c>
      <c r="L585">
        <v>0.31285976593971482</v>
      </c>
    </row>
    <row r="586" spans="1:12">
      <c r="A586" t="s">
        <v>258</v>
      </c>
      <c r="B586" t="s">
        <v>262</v>
      </c>
      <c r="C586">
        <v>25007</v>
      </c>
      <c r="D586" t="s">
        <v>136</v>
      </c>
      <c r="E586">
        <v>590</v>
      </c>
      <c r="F586" t="s">
        <v>111</v>
      </c>
      <c r="G586" t="s">
        <v>120</v>
      </c>
      <c r="H586">
        <v>31</v>
      </c>
      <c r="I586">
        <v>0.28923903309706328</v>
      </c>
      <c r="J586">
        <v>2.7377119560245081E-2</v>
      </c>
      <c r="K586">
        <v>1.9481842509762821E-2</v>
      </c>
      <c r="L586">
        <v>0.63617718473324325</v>
      </c>
    </row>
    <row r="587" spans="1:12">
      <c r="A587" t="s">
        <v>258</v>
      </c>
      <c r="B587" t="s">
        <v>262</v>
      </c>
      <c r="C587">
        <v>25007</v>
      </c>
      <c r="D587" t="s">
        <v>136</v>
      </c>
      <c r="E587">
        <v>590</v>
      </c>
      <c r="F587" t="s">
        <v>111</v>
      </c>
      <c r="G587" t="s">
        <v>121</v>
      </c>
      <c r="H587">
        <v>330</v>
      </c>
      <c r="I587">
        <v>0.15564376093974289</v>
      </c>
      <c r="J587">
        <v>4.4864308154081677E-3</v>
      </c>
      <c r="K587">
        <v>-1.361120624759837E-2</v>
      </c>
      <c r="L587">
        <v>0.38131732114495742</v>
      </c>
    </row>
    <row r="588" spans="1:12">
      <c r="A588" t="s">
        <v>258</v>
      </c>
      <c r="B588" t="s">
        <v>262</v>
      </c>
      <c r="C588">
        <v>25007</v>
      </c>
      <c r="D588" t="s">
        <v>136</v>
      </c>
      <c r="E588">
        <v>590</v>
      </c>
      <c r="F588" t="s">
        <v>111</v>
      </c>
      <c r="G588" t="s">
        <v>122</v>
      </c>
      <c r="H588">
        <v>31</v>
      </c>
      <c r="I588">
        <v>0.42499067057141859</v>
      </c>
      <c r="J588">
        <v>3.5229349507349753E-2</v>
      </c>
      <c r="K588">
        <v>5.3788234240997698E-2</v>
      </c>
      <c r="L588">
        <v>0.85292731322474413</v>
      </c>
    </row>
    <row r="589" spans="1:12">
      <c r="A589" t="s">
        <v>258</v>
      </c>
      <c r="B589" t="s">
        <v>262</v>
      </c>
      <c r="C589">
        <v>25007</v>
      </c>
      <c r="D589" t="s">
        <v>136</v>
      </c>
      <c r="E589">
        <v>590</v>
      </c>
      <c r="F589" t="s">
        <v>111</v>
      </c>
      <c r="G589" t="s">
        <v>123</v>
      </c>
      <c r="H589">
        <v>330</v>
      </c>
      <c r="I589">
        <v>0.24618399811865291</v>
      </c>
      <c r="J589">
        <v>6.7171512083186473E-3</v>
      </c>
      <c r="K589">
        <v>-1.361120624759837E-2</v>
      </c>
      <c r="L589">
        <v>0.59201071755756585</v>
      </c>
    </row>
    <row r="590" spans="1:12">
      <c r="A590" t="s">
        <v>258</v>
      </c>
      <c r="B590" t="s">
        <v>262</v>
      </c>
      <c r="C590">
        <v>25007</v>
      </c>
      <c r="D590" t="s">
        <v>136</v>
      </c>
      <c r="E590">
        <v>590</v>
      </c>
      <c r="F590" t="s">
        <v>111</v>
      </c>
      <c r="G590" t="s">
        <v>124</v>
      </c>
      <c r="H590">
        <v>31</v>
      </c>
      <c r="I590">
        <v>0.55238912085339065</v>
      </c>
      <c r="J590">
        <v>4.3051669903554662E-2</v>
      </c>
      <c r="K590">
        <v>8.4555541693043593E-2</v>
      </c>
      <c r="L590">
        <v>1.0904455867987859</v>
      </c>
    </row>
    <row r="591" spans="1:12">
      <c r="A591" t="s">
        <v>258</v>
      </c>
      <c r="B591" t="s">
        <v>262</v>
      </c>
      <c r="C591">
        <v>25007</v>
      </c>
      <c r="D591" t="s">
        <v>136</v>
      </c>
      <c r="E591">
        <v>590</v>
      </c>
      <c r="F591" t="s">
        <v>111</v>
      </c>
      <c r="G591" t="s">
        <v>125</v>
      </c>
      <c r="H591">
        <v>330</v>
      </c>
      <c r="I591">
        <v>0.33410671486645949</v>
      </c>
      <c r="J591">
        <v>9.2222273139716017E-3</v>
      </c>
      <c r="K591">
        <v>-1.361120624759837E-2</v>
      </c>
      <c r="L591">
        <v>0.87847359145133674</v>
      </c>
    </row>
    <row r="592" spans="1:12">
      <c r="A592" t="s">
        <v>258</v>
      </c>
      <c r="B592" t="s">
        <v>262</v>
      </c>
      <c r="C592">
        <v>25007</v>
      </c>
      <c r="D592" t="s">
        <v>136</v>
      </c>
      <c r="E592">
        <v>590</v>
      </c>
      <c r="F592" t="s">
        <v>111</v>
      </c>
      <c r="G592" t="s">
        <v>126</v>
      </c>
      <c r="H592">
        <v>31</v>
      </c>
      <c r="I592">
        <v>0.67724998548581128</v>
      </c>
      <c r="J592">
        <v>5.0676219921472351E-2</v>
      </c>
      <c r="K592">
        <v>0.1154165645401603</v>
      </c>
      <c r="L592">
        <v>1.321959220168657</v>
      </c>
    </row>
    <row r="593" spans="1:12">
      <c r="A593" t="s">
        <v>258</v>
      </c>
      <c r="B593" t="s">
        <v>262</v>
      </c>
      <c r="C593">
        <v>25007</v>
      </c>
      <c r="D593" t="s">
        <v>136</v>
      </c>
      <c r="E593">
        <v>590</v>
      </c>
      <c r="F593" t="s">
        <v>111</v>
      </c>
      <c r="G593" t="s">
        <v>127</v>
      </c>
      <c r="H593">
        <v>330</v>
      </c>
      <c r="I593">
        <v>0.43098428383071841</v>
      </c>
      <c r="J593">
        <v>1.197199184218933E-2</v>
      </c>
      <c r="K593">
        <v>-1.361120624759837E-2</v>
      </c>
      <c r="L593">
        <v>1.1697761732328651</v>
      </c>
    </row>
    <row r="594" spans="1:12">
      <c r="A594" t="s">
        <v>258</v>
      </c>
      <c r="B594" t="s">
        <v>262</v>
      </c>
      <c r="C594">
        <v>25007</v>
      </c>
      <c r="D594" t="s">
        <v>136</v>
      </c>
      <c r="E594">
        <v>590</v>
      </c>
      <c r="F594" t="s">
        <v>111</v>
      </c>
      <c r="G594" t="s">
        <v>128</v>
      </c>
      <c r="H594">
        <v>31</v>
      </c>
      <c r="I594">
        <v>0.33579684631338758</v>
      </c>
      <c r="J594">
        <v>3.0484237320897591E-2</v>
      </c>
      <c r="K594">
        <v>2.6769975111371459E-2</v>
      </c>
      <c r="L594">
        <v>0.72012744065146017</v>
      </c>
    </row>
    <row r="595" spans="1:12">
      <c r="A595" t="s">
        <v>258</v>
      </c>
      <c r="B595" t="s">
        <v>262</v>
      </c>
      <c r="C595">
        <v>25007</v>
      </c>
      <c r="D595" t="s">
        <v>136</v>
      </c>
      <c r="E595">
        <v>590</v>
      </c>
      <c r="F595" t="s">
        <v>111</v>
      </c>
      <c r="G595" t="s">
        <v>129</v>
      </c>
      <c r="H595">
        <v>330</v>
      </c>
      <c r="I595">
        <v>0.18190347058641121</v>
      </c>
      <c r="J595">
        <v>5.1603503250024401E-3</v>
      </c>
      <c r="K595">
        <v>-1.361120624759837E-2</v>
      </c>
      <c r="L595">
        <v>0.45551177231118339</v>
      </c>
    </row>
    <row r="596" spans="1:12">
      <c r="A596" t="s">
        <v>258</v>
      </c>
      <c r="B596" t="s">
        <v>262</v>
      </c>
      <c r="C596">
        <v>25007</v>
      </c>
      <c r="D596" t="s">
        <v>136</v>
      </c>
      <c r="E596">
        <v>590</v>
      </c>
      <c r="F596" t="s">
        <v>111</v>
      </c>
      <c r="G596" t="s">
        <v>130</v>
      </c>
      <c r="H596">
        <v>31</v>
      </c>
      <c r="I596">
        <v>0.33579684631338758</v>
      </c>
      <c r="J596">
        <v>3.0484237320897591E-2</v>
      </c>
      <c r="K596">
        <v>2.6769975111371459E-2</v>
      </c>
      <c r="L596">
        <v>0.72012744065146017</v>
      </c>
    </row>
    <row r="597" spans="1:12">
      <c r="A597" t="s">
        <v>258</v>
      </c>
      <c r="B597" t="s">
        <v>262</v>
      </c>
      <c r="C597">
        <v>25007</v>
      </c>
      <c r="D597" t="s">
        <v>136</v>
      </c>
      <c r="E597">
        <v>590</v>
      </c>
      <c r="F597" t="s">
        <v>111</v>
      </c>
      <c r="G597" t="s">
        <v>131</v>
      </c>
      <c r="H597">
        <v>330</v>
      </c>
      <c r="I597">
        <v>0.18190347058641121</v>
      </c>
      <c r="J597">
        <v>5.1603503250024409E-3</v>
      </c>
      <c r="K597">
        <v>-1.361120624759837E-2</v>
      </c>
      <c r="L597">
        <v>0.45551177231118339</v>
      </c>
    </row>
    <row r="598" spans="1:12">
      <c r="A598" t="s">
        <v>258</v>
      </c>
      <c r="B598" t="s">
        <v>262</v>
      </c>
      <c r="C598">
        <v>25007</v>
      </c>
      <c r="D598" t="s">
        <v>136</v>
      </c>
      <c r="E598">
        <v>590</v>
      </c>
      <c r="F598" t="s">
        <v>111</v>
      </c>
      <c r="G598" t="s">
        <v>132</v>
      </c>
      <c r="H598">
        <v>31</v>
      </c>
      <c r="I598">
        <v>0.33579684631338758</v>
      </c>
      <c r="J598">
        <v>3.0484237320897591E-2</v>
      </c>
      <c r="K598">
        <v>2.6769975111371459E-2</v>
      </c>
      <c r="L598">
        <v>0.72012744065146017</v>
      </c>
    </row>
    <row r="599" spans="1:12">
      <c r="A599" t="s">
        <v>258</v>
      </c>
      <c r="B599" t="s">
        <v>262</v>
      </c>
      <c r="C599">
        <v>25007</v>
      </c>
      <c r="D599" t="s">
        <v>136</v>
      </c>
      <c r="E599">
        <v>590</v>
      </c>
      <c r="F599" t="s">
        <v>111</v>
      </c>
      <c r="G599" t="s">
        <v>133</v>
      </c>
      <c r="H599">
        <v>330</v>
      </c>
      <c r="I599">
        <v>0.18190347058641121</v>
      </c>
      <c r="J599">
        <v>5.1603503250024409E-3</v>
      </c>
      <c r="K599">
        <v>-1.361120624759837E-2</v>
      </c>
      <c r="L599">
        <v>0.45551177231118339</v>
      </c>
    </row>
    <row r="600" spans="1:12">
      <c r="A600" t="s">
        <v>258</v>
      </c>
      <c r="B600" t="s">
        <v>262</v>
      </c>
      <c r="C600">
        <v>25007</v>
      </c>
      <c r="D600" t="s">
        <v>136</v>
      </c>
      <c r="E600">
        <v>590</v>
      </c>
      <c r="F600" t="s">
        <v>111</v>
      </c>
      <c r="G600" t="s">
        <v>134</v>
      </c>
      <c r="H600">
        <v>31</v>
      </c>
      <c r="I600">
        <v>0.46312915076361821</v>
      </c>
      <c r="J600">
        <v>3.4749136335602789E-2</v>
      </c>
      <c r="K600">
        <v>6.0761348745595377E-2</v>
      </c>
      <c r="L600">
        <v>0.87879878634633768</v>
      </c>
    </row>
    <row r="601" spans="1:12">
      <c r="A601" t="s">
        <v>258</v>
      </c>
      <c r="B601" t="s">
        <v>262</v>
      </c>
      <c r="C601">
        <v>25007</v>
      </c>
      <c r="D601" t="s">
        <v>136</v>
      </c>
      <c r="E601">
        <v>590</v>
      </c>
      <c r="F601" t="s">
        <v>111</v>
      </c>
      <c r="G601" t="s">
        <v>135</v>
      </c>
      <c r="H601">
        <v>330</v>
      </c>
      <c r="I601">
        <v>0.24839820818033889</v>
      </c>
      <c r="J601">
        <v>7.4866609827842004E-3</v>
      </c>
      <c r="K601">
        <v>-2.6893157309014169E-2</v>
      </c>
      <c r="L601">
        <v>0.82663183405487861</v>
      </c>
    </row>
    <row r="602" spans="1:12">
      <c r="A602" t="s">
        <v>258</v>
      </c>
      <c r="B602" t="s">
        <v>263</v>
      </c>
      <c r="C602">
        <v>25009</v>
      </c>
      <c r="D602" t="s">
        <v>136</v>
      </c>
      <c r="E602">
        <v>590</v>
      </c>
      <c r="F602" t="s">
        <v>111</v>
      </c>
      <c r="G602" t="s">
        <v>112</v>
      </c>
      <c r="H602">
        <v>1</v>
      </c>
      <c r="I602">
        <v>3.0256867089396469E-2</v>
      </c>
      <c r="K602">
        <v>-999</v>
      </c>
      <c r="L602">
        <v>-999</v>
      </c>
    </row>
    <row r="603" spans="1:12">
      <c r="A603" t="s">
        <v>258</v>
      </c>
      <c r="B603" t="s">
        <v>263</v>
      </c>
      <c r="C603">
        <v>25009</v>
      </c>
      <c r="D603" t="s">
        <v>136</v>
      </c>
      <c r="E603">
        <v>590</v>
      </c>
      <c r="F603" t="s">
        <v>111</v>
      </c>
      <c r="G603" t="s">
        <v>113</v>
      </c>
      <c r="H603">
        <v>89</v>
      </c>
      <c r="I603">
        <v>-5.051614149917328E-3</v>
      </c>
      <c r="J603">
        <v>1.1944685937314149E-3</v>
      </c>
      <c r="K603">
        <v>-999</v>
      </c>
      <c r="L603">
        <v>-999</v>
      </c>
    </row>
    <row r="604" spans="1:12">
      <c r="A604" t="s">
        <v>258</v>
      </c>
      <c r="B604" t="s">
        <v>263</v>
      </c>
      <c r="C604">
        <v>25009</v>
      </c>
      <c r="D604" t="s">
        <v>136</v>
      </c>
      <c r="E604">
        <v>590</v>
      </c>
      <c r="F604" t="s">
        <v>111</v>
      </c>
      <c r="G604" t="s">
        <v>114</v>
      </c>
      <c r="H604">
        <v>1</v>
      </c>
      <c r="I604">
        <v>0.68588171635683648</v>
      </c>
      <c r="K604">
        <v>0.68588171635683648</v>
      </c>
      <c r="L604">
        <v>0.68588171635683648</v>
      </c>
    </row>
    <row r="605" spans="1:12">
      <c r="A605" t="s">
        <v>258</v>
      </c>
      <c r="B605" t="s">
        <v>263</v>
      </c>
      <c r="C605">
        <v>25009</v>
      </c>
      <c r="D605" t="s">
        <v>136</v>
      </c>
      <c r="E605">
        <v>590</v>
      </c>
      <c r="F605" t="s">
        <v>111</v>
      </c>
      <c r="G605" t="s">
        <v>115</v>
      </c>
      <c r="H605">
        <v>89</v>
      </c>
      <c r="I605">
        <v>7.5079140090365135E-2</v>
      </c>
      <c r="J605">
        <v>8.8248019894099656E-3</v>
      </c>
      <c r="K605">
        <v>-1.591089269400436E-2</v>
      </c>
      <c r="L605">
        <v>0.32165274183835713</v>
      </c>
    </row>
    <row r="606" spans="1:12">
      <c r="A606" t="s">
        <v>258</v>
      </c>
      <c r="B606" t="s">
        <v>263</v>
      </c>
      <c r="C606">
        <v>25009</v>
      </c>
      <c r="D606" t="s">
        <v>136</v>
      </c>
      <c r="E606">
        <v>590</v>
      </c>
      <c r="F606" t="s">
        <v>111</v>
      </c>
      <c r="G606" t="s">
        <v>116</v>
      </c>
      <c r="H606">
        <v>1</v>
      </c>
      <c r="I606">
        <v>0.46851495465061499</v>
      </c>
      <c r="K606">
        <v>0.46851495465061499</v>
      </c>
      <c r="L606">
        <v>0.46851495465061499</v>
      </c>
    </row>
    <row r="607" spans="1:12">
      <c r="A607" t="s">
        <v>258</v>
      </c>
      <c r="B607" t="s">
        <v>263</v>
      </c>
      <c r="C607">
        <v>25009</v>
      </c>
      <c r="D607" t="s">
        <v>136</v>
      </c>
      <c r="E607">
        <v>590</v>
      </c>
      <c r="F607" t="s">
        <v>111</v>
      </c>
      <c r="G607" t="s">
        <v>117</v>
      </c>
      <c r="H607">
        <v>89</v>
      </c>
      <c r="I607">
        <v>2.7658457701380139E-2</v>
      </c>
      <c r="J607">
        <v>4.458059575311266E-3</v>
      </c>
      <c r="K607">
        <v>-5.8298670454652778E-2</v>
      </c>
      <c r="L607">
        <v>0.18005314565759301</v>
      </c>
    </row>
    <row r="608" spans="1:12">
      <c r="A608" t="s">
        <v>258</v>
      </c>
      <c r="B608" t="s">
        <v>263</v>
      </c>
      <c r="C608">
        <v>25009</v>
      </c>
      <c r="D608" t="s">
        <v>136</v>
      </c>
      <c r="E608">
        <v>590</v>
      </c>
      <c r="F608" t="s">
        <v>111</v>
      </c>
      <c r="G608" t="s">
        <v>118</v>
      </c>
      <c r="H608">
        <v>1</v>
      </c>
      <c r="I608">
        <v>0.46851495465061499</v>
      </c>
      <c r="K608">
        <v>0.46851495465061499</v>
      </c>
      <c r="L608">
        <v>0.46851495465061499</v>
      </c>
    </row>
    <row r="609" spans="1:12">
      <c r="A609" t="s">
        <v>258</v>
      </c>
      <c r="B609" t="s">
        <v>263</v>
      </c>
      <c r="C609">
        <v>25009</v>
      </c>
      <c r="D609" t="s">
        <v>136</v>
      </c>
      <c r="E609">
        <v>590</v>
      </c>
      <c r="F609" t="s">
        <v>111</v>
      </c>
      <c r="G609" t="s">
        <v>119</v>
      </c>
      <c r="H609">
        <v>89</v>
      </c>
      <c r="I609">
        <v>2.7658457701380139E-2</v>
      </c>
      <c r="J609">
        <v>4.458059575311266E-3</v>
      </c>
      <c r="K609">
        <v>-5.8298670454652778E-2</v>
      </c>
      <c r="L609">
        <v>0.18005314565759301</v>
      </c>
    </row>
    <row r="610" spans="1:12">
      <c r="A610" t="s">
        <v>258</v>
      </c>
      <c r="B610" t="s">
        <v>263</v>
      </c>
      <c r="C610">
        <v>25009</v>
      </c>
      <c r="D610" t="s">
        <v>136</v>
      </c>
      <c r="E610">
        <v>590</v>
      </c>
      <c r="F610" t="s">
        <v>111</v>
      </c>
      <c r="G610" t="s">
        <v>120</v>
      </c>
      <c r="H610">
        <v>1</v>
      </c>
      <c r="I610">
        <v>0.58722992394707774</v>
      </c>
      <c r="K610">
        <v>0.58722992394707774</v>
      </c>
      <c r="L610">
        <v>0.58722992394707774</v>
      </c>
    </row>
    <row r="611" spans="1:12">
      <c r="A611" t="s">
        <v>258</v>
      </c>
      <c r="B611" t="s">
        <v>263</v>
      </c>
      <c r="C611">
        <v>25009</v>
      </c>
      <c r="D611" t="s">
        <v>136</v>
      </c>
      <c r="E611">
        <v>590</v>
      </c>
      <c r="F611" t="s">
        <v>111</v>
      </c>
      <c r="G611" t="s">
        <v>121</v>
      </c>
      <c r="H611">
        <v>89</v>
      </c>
      <c r="I611">
        <v>5.5795068616139351E-2</v>
      </c>
      <c r="J611">
        <v>6.9132695941203307E-3</v>
      </c>
      <c r="K611">
        <v>-1.6706551082828761E-2</v>
      </c>
      <c r="L611">
        <v>0.2624382448392012</v>
      </c>
    </row>
    <row r="612" spans="1:12">
      <c r="A612" t="s">
        <v>258</v>
      </c>
      <c r="B612" t="s">
        <v>263</v>
      </c>
      <c r="C612">
        <v>25009</v>
      </c>
      <c r="D612" t="s">
        <v>136</v>
      </c>
      <c r="E612">
        <v>590</v>
      </c>
      <c r="F612" t="s">
        <v>111</v>
      </c>
      <c r="G612" t="s">
        <v>122</v>
      </c>
      <c r="H612">
        <v>1</v>
      </c>
      <c r="I612">
        <v>0.83950853631144007</v>
      </c>
      <c r="K612">
        <v>0.83950853631144007</v>
      </c>
      <c r="L612">
        <v>0.83950853631144007</v>
      </c>
    </row>
    <row r="613" spans="1:12">
      <c r="A613" t="s">
        <v>258</v>
      </c>
      <c r="B613" t="s">
        <v>263</v>
      </c>
      <c r="C613">
        <v>25009</v>
      </c>
      <c r="D613" t="s">
        <v>136</v>
      </c>
      <c r="E613">
        <v>590</v>
      </c>
      <c r="F613" t="s">
        <v>111</v>
      </c>
      <c r="G613" t="s">
        <v>123</v>
      </c>
      <c r="H613">
        <v>89</v>
      </c>
      <c r="I613">
        <v>0.115935229938533</v>
      </c>
      <c r="J613">
        <v>1.305781745727537E-2</v>
      </c>
      <c r="K613">
        <v>-1.591089269400436E-2</v>
      </c>
      <c r="L613">
        <v>0.46729848144667141</v>
      </c>
    </row>
    <row r="614" spans="1:12">
      <c r="A614" t="s">
        <v>258</v>
      </c>
      <c r="B614" t="s">
        <v>263</v>
      </c>
      <c r="C614">
        <v>25009</v>
      </c>
      <c r="D614" t="s">
        <v>136</v>
      </c>
      <c r="E614">
        <v>590</v>
      </c>
      <c r="F614" t="s">
        <v>111</v>
      </c>
      <c r="G614" t="s">
        <v>124</v>
      </c>
      <c r="H614">
        <v>1</v>
      </c>
      <c r="I614">
        <v>1.0837031497528209</v>
      </c>
      <c r="K614">
        <v>1.0837031497528209</v>
      </c>
      <c r="L614">
        <v>1.0837031497528209</v>
      </c>
    </row>
    <row r="615" spans="1:12">
      <c r="A615" t="s">
        <v>258</v>
      </c>
      <c r="B615" t="s">
        <v>263</v>
      </c>
      <c r="C615">
        <v>25009</v>
      </c>
      <c r="D615" t="s">
        <v>136</v>
      </c>
      <c r="E615">
        <v>590</v>
      </c>
      <c r="F615" t="s">
        <v>111</v>
      </c>
      <c r="G615" t="s">
        <v>125</v>
      </c>
      <c r="H615">
        <v>89</v>
      </c>
      <c r="I615">
        <v>0.17267296784483471</v>
      </c>
      <c r="J615">
        <v>1.913041453615769E-2</v>
      </c>
      <c r="K615">
        <v>-1.591089269400436E-2</v>
      </c>
      <c r="L615">
        <v>0.68474853553886617</v>
      </c>
    </row>
    <row r="616" spans="1:12">
      <c r="A616" t="s">
        <v>258</v>
      </c>
      <c r="B616" t="s">
        <v>263</v>
      </c>
      <c r="C616">
        <v>25009</v>
      </c>
      <c r="D616" t="s">
        <v>136</v>
      </c>
      <c r="E616">
        <v>590</v>
      </c>
      <c r="F616" t="s">
        <v>111</v>
      </c>
      <c r="G616" t="s">
        <v>126</v>
      </c>
      <c r="H616">
        <v>1</v>
      </c>
      <c r="I616">
        <v>1.32036323857071</v>
      </c>
      <c r="K616">
        <v>1.32036323857071</v>
      </c>
      <c r="L616">
        <v>1.32036323857071</v>
      </c>
    </row>
    <row r="617" spans="1:12">
      <c r="A617" t="s">
        <v>258</v>
      </c>
      <c r="B617" t="s">
        <v>263</v>
      </c>
      <c r="C617">
        <v>25009</v>
      </c>
      <c r="D617" t="s">
        <v>136</v>
      </c>
      <c r="E617">
        <v>590</v>
      </c>
      <c r="F617" t="s">
        <v>111</v>
      </c>
      <c r="G617" t="s">
        <v>127</v>
      </c>
      <c r="H617">
        <v>89</v>
      </c>
      <c r="I617">
        <v>0.23804388567793991</v>
      </c>
      <c r="J617">
        <v>2.6120172403867419E-2</v>
      </c>
      <c r="K617">
        <v>-1.591089269400436E-2</v>
      </c>
      <c r="L617">
        <v>0.90244920874881207</v>
      </c>
    </row>
    <row r="618" spans="1:12">
      <c r="A618" t="s">
        <v>258</v>
      </c>
      <c r="B618" t="s">
        <v>263</v>
      </c>
      <c r="C618">
        <v>25009</v>
      </c>
      <c r="D618" t="s">
        <v>136</v>
      </c>
      <c r="E618">
        <v>590</v>
      </c>
      <c r="F618" t="s">
        <v>111</v>
      </c>
      <c r="G618" t="s">
        <v>128</v>
      </c>
      <c r="H618">
        <v>1</v>
      </c>
      <c r="I618">
        <v>0.68588171635683648</v>
      </c>
      <c r="K618">
        <v>0.68588171635683648</v>
      </c>
      <c r="L618">
        <v>0.68588171635683648</v>
      </c>
    </row>
    <row r="619" spans="1:12">
      <c r="A619" t="s">
        <v>258</v>
      </c>
      <c r="B619" t="s">
        <v>263</v>
      </c>
      <c r="C619">
        <v>25009</v>
      </c>
      <c r="D619" t="s">
        <v>136</v>
      </c>
      <c r="E619">
        <v>590</v>
      </c>
      <c r="F619" t="s">
        <v>111</v>
      </c>
      <c r="G619" t="s">
        <v>129</v>
      </c>
      <c r="H619">
        <v>89</v>
      </c>
      <c r="I619">
        <v>7.5079140090365148E-2</v>
      </c>
      <c r="J619">
        <v>8.8248019894099656E-3</v>
      </c>
      <c r="K619">
        <v>-1.591089269400436E-2</v>
      </c>
      <c r="L619">
        <v>0.32165274183835713</v>
      </c>
    </row>
    <row r="620" spans="1:12">
      <c r="A620" t="s">
        <v>258</v>
      </c>
      <c r="B620" t="s">
        <v>263</v>
      </c>
      <c r="C620">
        <v>25009</v>
      </c>
      <c r="D620" t="s">
        <v>136</v>
      </c>
      <c r="E620">
        <v>590</v>
      </c>
      <c r="F620" t="s">
        <v>111</v>
      </c>
      <c r="G620" t="s">
        <v>130</v>
      </c>
      <c r="H620">
        <v>1</v>
      </c>
      <c r="I620">
        <v>0.68588171635683648</v>
      </c>
      <c r="K620">
        <v>0.68588171635683648</v>
      </c>
      <c r="L620">
        <v>0.68588171635683648</v>
      </c>
    </row>
    <row r="621" spans="1:12">
      <c r="A621" t="s">
        <v>258</v>
      </c>
      <c r="B621" t="s">
        <v>263</v>
      </c>
      <c r="C621">
        <v>25009</v>
      </c>
      <c r="D621" t="s">
        <v>136</v>
      </c>
      <c r="E621">
        <v>590</v>
      </c>
      <c r="F621" t="s">
        <v>111</v>
      </c>
      <c r="G621" t="s">
        <v>131</v>
      </c>
      <c r="H621">
        <v>89</v>
      </c>
      <c r="I621">
        <v>7.5079140090365148E-2</v>
      </c>
      <c r="J621">
        <v>8.8248019894099656E-3</v>
      </c>
      <c r="K621">
        <v>-1.591089269400436E-2</v>
      </c>
      <c r="L621">
        <v>0.32165274183835713</v>
      </c>
    </row>
    <row r="622" spans="1:12">
      <c r="A622" t="s">
        <v>258</v>
      </c>
      <c r="B622" t="s">
        <v>263</v>
      </c>
      <c r="C622">
        <v>25009</v>
      </c>
      <c r="D622" t="s">
        <v>136</v>
      </c>
      <c r="E622">
        <v>590</v>
      </c>
      <c r="F622" t="s">
        <v>111</v>
      </c>
      <c r="G622" t="s">
        <v>132</v>
      </c>
      <c r="H622">
        <v>1</v>
      </c>
      <c r="I622">
        <v>0.68588171635683648</v>
      </c>
      <c r="K622">
        <v>0.68588171635683648</v>
      </c>
      <c r="L622">
        <v>0.68588171635683648</v>
      </c>
    </row>
    <row r="623" spans="1:12">
      <c r="A623" t="s">
        <v>258</v>
      </c>
      <c r="B623" t="s">
        <v>263</v>
      </c>
      <c r="C623">
        <v>25009</v>
      </c>
      <c r="D623" t="s">
        <v>136</v>
      </c>
      <c r="E623">
        <v>590</v>
      </c>
      <c r="F623" t="s">
        <v>111</v>
      </c>
      <c r="G623" t="s">
        <v>133</v>
      </c>
      <c r="H623">
        <v>89</v>
      </c>
      <c r="I623">
        <v>7.5079140090365148E-2</v>
      </c>
      <c r="J623">
        <v>8.8248019894099656E-3</v>
      </c>
      <c r="K623">
        <v>-1.591089269400436E-2</v>
      </c>
      <c r="L623">
        <v>0.32165274183835713</v>
      </c>
    </row>
    <row r="624" spans="1:12">
      <c r="A624" t="s">
        <v>258</v>
      </c>
      <c r="B624" t="s">
        <v>263</v>
      </c>
      <c r="C624">
        <v>25009</v>
      </c>
      <c r="D624" t="s">
        <v>136</v>
      </c>
      <c r="E624">
        <v>590</v>
      </c>
      <c r="F624" t="s">
        <v>111</v>
      </c>
      <c r="G624" t="s">
        <v>134</v>
      </c>
      <c r="H624">
        <v>1</v>
      </c>
      <c r="I624">
        <v>0.9432063848650174</v>
      </c>
      <c r="K624">
        <v>0.9432063848650174</v>
      </c>
      <c r="L624">
        <v>0.9432063848650174</v>
      </c>
    </row>
    <row r="625" spans="1:12">
      <c r="A625" t="s">
        <v>258</v>
      </c>
      <c r="B625" t="s">
        <v>263</v>
      </c>
      <c r="C625">
        <v>25009</v>
      </c>
      <c r="D625" t="s">
        <v>136</v>
      </c>
      <c r="E625">
        <v>590</v>
      </c>
      <c r="F625" t="s">
        <v>111</v>
      </c>
      <c r="G625" t="s">
        <v>135</v>
      </c>
      <c r="H625">
        <v>89</v>
      </c>
      <c r="I625">
        <v>0.14453728561061699</v>
      </c>
      <c r="J625">
        <v>1.6392297529429861E-2</v>
      </c>
      <c r="K625">
        <v>-1.591089269400436E-2</v>
      </c>
      <c r="L625">
        <v>0.61382817115997146</v>
      </c>
    </row>
    <row r="626" spans="1:12">
      <c r="A626" t="s">
        <v>258</v>
      </c>
      <c r="B626" t="s">
        <v>257</v>
      </c>
      <c r="C626">
        <v>25011</v>
      </c>
      <c r="D626" t="s">
        <v>136</v>
      </c>
      <c r="E626">
        <v>590</v>
      </c>
      <c r="F626" t="s">
        <v>111</v>
      </c>
      <c r="G626" t="s">
        <v>112</v>
      </c>
      <c r="H626">
        <v>1</v>
      </c>
      <c r="I626">
        <v>3.0256867089396469E-2</v>
      </c>
      <c r="K626">
        <v>-999</v>
      </c>
      <c r="L626">
        <v>-999</v>
      </c>
    </row>
    <row r="627" spans="1:12">
      <c r="A627" t="s">
        <v>258</v>
      </c>
      <c r="B627" t="s">
        <v>257</v>
      </c>
      <c r="C627">
        <v>25011</v>
      </c>
      <c r="D627" t="s">
        <v>136</v>
      </c>
      <c r="E627">
        <v>590</v>
      </c>
      <c r="F627" t="s">
        <v>111</v>
      </c>
      <c r="G627" t="s">
        <v>113</v>
      </c>
      <c r="H627">
        <v>89</v>
      </c>
      <c r="I627">
        <v>-5.051614149917328E-3</v>
      </c>
      <c r="J627">
        <v>1.1944685937314149E-3</v>
      </c>
      <c r="K627">
        <v>-999</v>
      </c>
      <c r="L627">
        <v>-999</v>
      </c>
    </row>
    <row r="628" spans="1:12">
      <c r="A628" t="s">
        <v>258</v>
      </c>
      <c r="B628" t="s">
        <v>257</v>
      </c>
      <c r="C628">
        <v>25011</v>
      </c>
      <c r="D628" t="s">
        <v>136</v>
      </c>
      <c r="E628">
        <v>590</v>
      </c>
      <c r="F628" t="s">
        <v>111</v>
      </c>
      <c r="G628" t="s">
        <v>114</v>
      </c>
      <c r="H628">
        <v>1</v>
      </c>
      <c r="I628">
        <v>0.68588171635683648</v>
      </c>
      <c r="K628">
        <v>0.68588171635683648</v>
      </c>
      <c r="L628">
        <v>0.68588171635683648</v>
      </c>
    </row>
    <row r="629" spans="1:12">
      <c r="A629" t="s">
        <v>258</v>
      </c>
      <c r="B629" t="s">
        <v>257</v>
      </c>
      <c r="C629">
        <v>25011</v>
      </c>
      <c r="D629" t="s">
        <v>136</v>
      </c>
      <c r="E629">
        <v>590</v>
      </c>
      <c r="F629" t="s">
        <v>111</v>
      </c>
      <c r="G629" t="s">
        <v>115</v>
      </c>
      <c r="H629">
        <v>89</v>
      </c>
      <c r="I629">
        <v>7.5079140090365135E-2</v>
      </c>
      <c r="J629">
        <v>8.8248019894099656E-3</v>
      </c>
      <c r="K629">
        <v>-1.591089269400436E-2</v>
      </c>
      <c r="L629">
        <v>0.32165274183835713</v>
      </c>
    </row>
    <row r="630" spans="1:12">
      <c r="A630" t="s">
        <v>258</v>
      </c>
      <c r="B630" t="s">
        <v>257</v>
      </c>
      <c r="C630">
        <v>25011</v>
      </c>
      <c r="D630" t="s">
        <v>136</v>
      </c>
      <c r="E630">
        <v>590</v>
      </c>
      <c r="F630" t="s">
        <v>111</v>
      </c>
      <c r="G630" t="s">
        <v>116</v>
      </c>
      <c r="H630">
        <v>1</v>
      </c>
      <c r="I630">
        <v>0.46851495465061499</v>
      </c>
      <c r="K630">
        <v>0.46851495465061499</v>
      </c>
      <c r="L630">
        <v>0.46851495465061499</v>
      </c>
    </row>
    <row r="631" spans="1:12">
      <c r="A631" t="s">
        <v>258</v>
      </c>
      <c r="B631" t="s">
        <v>257</v>
      </c>
      <c r="C631">
        <v>25011</v>
      </c>
      <c r="D631" t="s">
        <v>136</v>
      </c>
      <c r="E631">
        <v>590</v>
      </c>
      <c r="F631" t="s">
        <v>111</v>
      </c>
      <c r="G631" t="s">
        <v>117</v>
      </c>
      <c r="H631">
        <v>89</v>
      </c>
      <c r="I631">
        <v>2.7658457701380139E-2</v>
      </c>
      <c r="J631">
        <v>4.458059575311266E-3</v>
      </c>
      <c r="K631">
        <v>-5.8298670454652778E-2</v>
      </c>
      <c r="L631">
        <v>0.18005314565759301</v>
      </c>
    </row>
    <row r="632" spans="1:12">
      <c r="A632" t="s">
        <v>258</v>
      </c>
      <c r="B632" t="s">
        <v>257</v>
      </c>
      <c r="C632">
        <v>25011</v>
      </c>
      <c r="D632" t="s">
        <v>136</v>
      </c>
      <c r="E632">
        <v>590</v>
      </c>
      <c r="F632" t="s">
        <v>111</v>
      </c>
      <c r="G632" t="s">
        <v>118</v>
      </c>
      <c r="H632">
        <v>1</v>
      </c>
      <c r="I632">
        <v>0.46851495465061499</v>
      </c>
      <c r="K632">
        <v>0.46851495465061499</v>
      </c>
      <c r="L632">
        <v>0.46851495465061499</v>
      </c>
    </row>
    <row r="633" spans="1:12">
      <c r="A633" t="s">
        <v>258</v>
      </c>
      <c r="B633" t="s">
        <v>257</v>
      </c>
      <c r="C633">
        <v>25011</v>
      </c>
      <c r="D633" t="s">
        <v>136</v>
      </c>
      <c r="E633">
        <v>590</v>
      </c>
      <c r="F633" t="s">
        <v>111</v>
      </c>
      <c r="G633" t="s">
        <v>119</v>
      </c>
      <c r="H633">
        <v>89</v>
      </c>
      <c r="I633">
        <v>2.7658457701380139E-2</v>
      </c>
      <c r="J633">
        <v>4.458059575311266E-3</v>
      </c>
      <c r="K633">
        <v>-5.8298670454652778E-2</v>
      </c>
      <c r="L633">
        <v>0.18005314565759301</v>
      </c>
    </row>
    <row r="634" spans="1:12">
      <c r="A634" t="s">
        <v>258</v>
      </c>
      <c r="B634" t="s">
        <v>257</v>
      </c>
      <c r="C634">
        <v>25011</v>
      </c>
      <c r="D634" t="s">
        <v>136</v>
      </c>
      <c r="E634">
        <v>590</v>
      </c>
      <c r="F634" t="s">
        <v>111</v>
      </c>
      <c r="G634" t="s">
        <v>120</v>
      </c>
      <c r="H634">
        <v>1</v>
      </c>
      <c r="I634">
        <v>0.58722992394707774</v>
      </c>
      <c r="K634">
        <v>0.58722992394707774</v>
      </c>
      <c r="L634">
        <v>0.58722992394707774</v>
      </c>
    </row>
    <row r="635" spans="1:12">
      <c r="A635" t="s">
        <v>258</v>
      </c>
      <c r="B635" t="s">
        <v>257</v>
      </c>
      <c r="C635">
        <v>25011</v>
      </c>
      <c r="D635" t="s">
        <v>136</v>
      </c>
      <c r="E635">
        <v>590</v>
      </c>
      <c r="F635" t="s">
        <v>111</v>
      </c>
      <c r="G635" t="s">
        <v>121</v>
      </c>
      <c r="H635">
        <v>89</v>
      </c>
      <c r="I635">
        <v>5.5795068616139351E-2</v>
      </c>
      <c r="J635">
        <v>6.9132695941203307E-3</v>
      </c>
      <c r="K635">
        <v>-1.6706551082828761E-2</v>
      </c>
      <c r="L635">
        <v>0.2624382448392012</v>
      </c>
    </row>
    <row r="636" spans="1:12">
      <c r="A636" t="s">
        <v>258</v>
      </c>
      <c r="B636" t="s">
        <v>257</v>
      </c>
      <c r="C636">
        <v>25011</v>
      </c>
      <c r="D636" t="s">
        <v>136</v>
      </c>
      <c r="E636">
        <v>590</v>
      </c>
      <c r="F636" t="s">
        <v>111</v>
      </c>
      <c r="G636" t="s">
        <v>122</v>
      </c>
      <c r="H636">
        <v>1</v>
      </c>
      <c r="I636">
        <v>0.83950853631144007</v>
      </c>
      <c r="K636">
        <v>0.83950853631144007</v>
      </c>
      <c r="L636">
        <v>0.83950853631144007</v>
      </c>
    </row>
    <row r="637" spans="1:12">
      <c r="A637" t="s">
        <v>258</v>
      </c>
      <c r="B637" t="s">
        <v>257</v>
      </c>
      <c r="C637">
        <v>25011</v>
      </c>
      <c r="D637" t="s">
        <v>136</v>
      </c>
      <c r="E637">
        <v>590</v>
      </c>
      <c r="F637" t="s">
        <v>111</v>
      </c>
      <c r="G637" t="s">
        <v>123</v>
      </c>
      <c r="H637">
        <v>89</v>
      </c>
      <c r="I637">
        <v>0.115935229938533</v>
      </c>
      <c r="J637">
        <v>1.305781745727537E-2</v>
      </c>
      <c r="K637">
        <v>-1.591089269400436E-2</v>
      </c>
      <c r="L637">
        <v>0.46729848144667141</v>
      </c>
    </row>
    <row r="638" spans="1:12">
      <c r="A638" t="s">
        <v>258</v>
      </c>
      <c r="B638" t="s">
        <v>257</v>
      </c>
      <c r="C638">
        <v>25011</v>
      </c>
      <c r="D638" t="s">
        <v>136</v>
      </c>
      <c r="E638">
        <v>590</v>
      </c>
      <c r="F638" t="s">
        <v>111</v>
      </c>
      <c r="G638" t="s">
        <v>124</v>
      </c>
      <c r="H638">
        <v>1</v>
      </c>
      <c r="I638">
        <v>1.0837031497528209</v>
      </c>
      <c r="K638">
        <v>1.0837031497528209</v>
      </c>
      <c r="L638">
        <v>1.0837031497528209</v>
      </c>
    </row>
    <row r="639" spans="1:12">
      <c r="A639" t="s">
        <v>258</v>
      </c>
      <c r="B639" t="s">
        <v>257</v>
      </c>
      <c r="C639">
        <v>25011</v>
      </c>
      <c r="D639" t="s">
        <v>136</v>
      </c>
      <c r="E639">
        <v>590</v>
      </c>
      <c r="F639" t="s">
        <v>111</v>
      </c>
      <c r="G639" t="s">
        <v>125</v>
      </c>
      <c r="H639">
        <v>89</v>
      </c>
      <c r="I639">
        <v>0.17267296784483471</v>
      </c>
      <c r="J639">
        <v>1.913041453615769E-2</v>
      </c>
      <c r="K639">
        <v>-1.591089269400436E-2</v>
      </c>
      <c r="L639">
        <v>0.68474853553886617</v>
      </c>
    </row>
    <row r="640" spans="1:12">
      <c r="A640" t="s">
        <v>258</v>
      </c>
      <c r="B640" t="s">
        <v>257</v>
      </c>
      <c r="C640">
        <v>25011</v>
      </c>
      <c r="D640" t="s">
        <v>136</v>
      </c>
      <c r="E640">
        <v>590</v>
      </c>
      <c r="F640" t="s">
        <v>111</v>
      </c>
      <c r="G640" t="s">
        <v>126</v>
      </c>
      <c r="H640">
        <v>1</v>
      </c>
      <c r="I640">
        <v>1.32036323857071</v>
      </c>
      <c r="K640">
        <v>1.32036323857071</v>
      </c>
      <c r="L640">
        <v>1.32036323857071</v>
      </c>
    </row>
    <row r="641" spans="1:12">
      <c r="A641" t="s">
        <v>258</v>
      </c>
      <c r="B641" t="s">
        <v>257</v>
      </c>
      <c r="C641">
        <v>25011</v>
      </c>
      <c r="D641" t="s">
        <v>136</v>
      </c>
      <c r="E641">
        <v>590</v>
      </c>
      <c r="F641" t="s">
        <v>111</v>
      </c>
      <c r="G641" t="s">
        <v>127</v>
      </c>
      <c r="H641">
        <v>89</v>
      </c>
      <c r="I641">
        <v>0.23804388567793991</v>
      </c>
      <c r="J641">
        <v>2.6120172403867419E-2</v>
      </c>
      <c r="K641">
        <v>-1.591089269400436E-2</v>
      </c>
      <c r="L641">
        <v>0.90244920874881207</v>
      </c>
    </row>
    <row r="642" spans="1:12">
      <c r="A642" t="s">
        <v>258</v>
      </c>
      <c r="B642" t="s">
        <v>257</v>
      </c>
      <c r="C642">
        <v>25011</v>
      </c>
      <c r="D642" t="s">
        <v>136</v>
      </c>
      <c r="E642">
        <v>590</v>
      </c>
      <c r="F642" t="s">
        <v>111</v>
      </c>
      <c r="G642" t="s">
        <v>128</v>
      </c>
      <c r="H642">
        <v>1</v>
      </c>
      <c r="I642">
        <v>0.68588171635683648</v>
      </c>
      <c r="K642">
        <v>0.68588171635683648</v>
      </c>
      <c r="L642">
        <v>0.68588171635683648</v>
      </c>
    </row>
    <row r="643" spans="1:12">
      <c r="A643" t="s">
        <v>258</v>
      </c>
      <c r="B643" t="s">
        <v>257</v>
      </c>
      <c r="C643">
        <v>25011</v>
      </c>
      <c r="D643" t="s">
        <v>136</v>
      </c>
      <c r="E643">
        <v>590</v>
      </c>
      <c r="F643" t="s">
        <v>111</v>
      </c>
      <c r="G643" t="s">
        <v>129</v>
      </c>
      <c r="H643">
        <v>89</v>
      </c>
      <c r="I643">
        <v>7.5079140090365148E-2</v>
      </c>
      <c r="J643">
        <v>8.8248019894099656E-3</v>
      </c>
      <c r="K643">
        <v>-1.591089269400436E-2</v>
      </c>
      <c r="L643">
        <v>0.32165274183835713</v>
      </c>
    </row>
    <row r="644" spans="1:12">
      <c r="A644" t="s">
        <v>258</v>
      </c>
      <c r="B644" t="s">
        <v>257</v>
      </c>
      <c r="C644">
        <v>25011</v>
      </c>
      <c r="D644" t="s">
        <v>136</v>
      </c>
      <c r="E644">
        <v>590</v>
      </c>
      <c r="F644" t="s">
        <v>111</v>
      </c>
      <c r="G644" t="s">
        <v>130</v>
      </c>
      <c r="H644">
        <v>1</v>
      </c>
      <c r="I644">
        <v>0.68588171635683648</v>
      </c>
      <c r="K644">
        <v>0.68588171635683648</v>
      </c>
      <c r="L644">
        <v>0.68588171635683648</v>
      </c>
    </row>
    <row r="645" spans="1:12">
      <c r="A645" t="s">
        <v>258</v>
      </c>
      <c r="B645" t="s">
        <v>257</v>
      </c>
      <c r="C645">
        <v>25011</v>
      </c>
      <c r="D645" t="s">
        <v>136</v>
      </c>
      <c r="E645">
        <v>590</v>
      </c>
      <c r="F645" t="s">
        <v>111</v>
      </c>
      <c r="G645" t="s">
        <v>131</v>
      </c>
      <c r="H645">
        <v>89</v>
      </c>
      <c r="I645">
        <v>7.5079140090365148E-2</v>
      </c>
      <c r="J645">
        <v>8.8248019894099656E-3</v>
      </c>
      <c r="K645">
        <v>-1.591089269400436E-2</v>
      </c>
      <c r="L645">
        <v>0.32165274183835713</v>
      </c>
    </row>
    <row r="646" spans="1:12">
      <c r="A646" t="s">
        <v>258</v>
      </c>
      <c r="B646" t="s">
        <v>257</v>
      </c>
      <c r="C646">
        <v>25011</v>
      </c>
      <c r="D646" t="s">
        <v>136</v>
      </c>
      <c r="E646">
        <v>590</v>
      </c>
      <c r="F646" t="s">
        <v>111</v>
      </c>
      <c r="G646" t="s">
        <v>132</v>
      </c>
      <c r="H646">
        <v>1</v>
      </c>
      <c r="I646">
        <v>0.68588171635683648</v>
      </c>
      <c r="K646">
        <v>0.68588171635683648</v>
      </c>
      <c r="L646">
        <v>0.68588171635683648</v>
      </c>
    </row>
    <row r="647" spans="1:12">
      <c r="A647" t="s">
        <v>258</v>
      </c>
      <c r="B647" t="s">
        <v>257</v>
      </c>
      <c r="C647">
        <v>25011</v>
      </c>
      <c r="D647" t="s">
        <v>136</v>
      </c>
      <c r="E647">
        <v>590</v>
      </c>
      <c r="F647" t="s">
        <v>111</v>
      </c>
      <c r="G647" t="s">
        <v>133</v>
      </c>
      <c r="H647">
        <v>89</v>
      </c>
      <c r="I647">
        <v>7.5079140090365148E-2</v>
      </c>
      <c r="J647">
        <v>8.8248019894099656E-3</v>
      </c>
      <c r="K647">
        <v>-1.591089269400436E-2</v>
      </c>
      <c r="L647">
        <v>0.32165274183835713</v>
      </c>
    </row>
    <row r="648" spans="1:12">
      <c r="A648" t="s">
        <v>258</v>
      </c>
      <c r="B648" t="s">
        <v>257</v>
      </c>
      <c r="C648">
        <v>25011</v>
      </c>
      <c r="D648" t="s">
        <v>136</v>
      </c>
      <c r="E648">
        <v>590</v>
      </c>
      <c r="F648" t="s">
        <v>111</v>
      </c>
      <c r="G648" t="s">
        <v>134</v>
      </c>
      <c r="H648">
        <v>1</v>
      </c>
      <c r="I648">
        <v>0.9432063848650174</v>
      </c>
      <c r="K648">
        <v>0.9432063848650174</v>
      </c>
      <c r="L648">
        <v>0.9432063848650174</v>
      </c>
    </row>
    <row r="649" spans="1:12">
      <c r="A649" t="s">
        <v>258</v>
      </c>
      <c r="B649" t="s">
        <v>257</v>
      </c>
      <c r="C649">
        <v>25011</v>
      </c>
      <c r="D649" t="s">
        <v>136</v>
      </c>
      <c r="E649">
        <v>590</v>
      </c>
      <c r="F649" t="s">
        <v>111</v>
      </c>
      <c r="G649" t="s">
        <v>135</v>
      </c>
      <c r="H649">
        <v>89</v>
      </c>
      <c r="I649">
        <v>0.14453728561061699</v>
      </c>
      <c r="J649">
        <v>1.6392297529429861E-2</v>
      </c>
      <c r="K649">
        <v>-1.591089269400436E-2</v>
      </c>
      <c r="L649">
        <v>0.61382817115997146</v>
      </c>
    </row>
    <row r="650" spans="1:12">
      <c r="A650" t="s">
        <v>258</v>
      </c>
      <c r="B650" t="s">
        <v>264</v>
      </c>
      <c r="C650">
        <v>25013</v>
      </c>
      <c r="D650" t="s">
        <v>136</v>
      </c>
      <c r="E650">
        <v>590</v>
      </c>
      <c r="F650" t="s">
        <v>111</v>
      </c>
      <c r="G650" t="s">
        <v>112</v>
      </c>
      <c r="H650">
        <v>1</v>
      </c>
      <c r="I650">
        <v>3.0256867089396469E-2</v>
      </c>
      <c r="K650">
        <v>-999</v>
      </c>
      <c r="L650">
        <v>-999</v>
      </c>
    </row>
    <row r="651" spans="1:12">
      <c r="A651" t="s">
        <v>258</v>
      </c>
      <c r="B651" t="s">
        <v>264</v>
      </c>
      <c r="C651">
        <v>25013</v>
      </c>
      <c r="D651" t="s">
        <v>136</v>
      </c>
      <c r="E651">
        <v>590</v>
      </c>
      <c r="F651" t="s">
        <v>111</v>
      </c>
      <c r="G651" t="s">
        <v>113</v>
      </c>
      <c r="H651">
        <v>380</v>
      </c>
      <c r="I651">
        <v>-3.9443844880438124E-3</v>
      </c>
      <c r="J651">
        <v>8.6782469160353465E-4</v>
      </c>
      <c r="K651">
        <v>-999</v>
      </c>
      <c r="L651">
        <v>-999</v>
      </c>
    </row>
    <row r="652" spans="1:12">
      <c r="A652" t="s">
        <v>258</v>
      </c>
      <c r="B652" t="s">
        <v>264</v>
      </c>
      <c r="C652">
        <v>25013</v>
      </c>
      <c r="D652" t="s">
        <v>136</v>
      </c>
      <c r="E652">
        <v>590</v>
      </c>
      <c r="F652" t="s">
        <v>111</v>
      </c>
      <c r="G652" t="s">
        <v>114</v>
      </c>
      <c r="H652">
        <v>1</v>
      </c>
      <c r="I652">
        <v>0.68588171635683648</v>
      </c>
      <c r="K652">
        <v>0.68588171635683648</v>
      </c>
      <c r="L652">
        <v>0.68588171635683648</v>
      </c>
    </row>
    <row r="653" spans="1:12">
      <c r="A653" t="s">
        <v>258</v>
      </c>
      <c r="B653" t="s">
        <v>264</v>
      </c>
      <c r="C653">
        <v>25013</v>
      </c>
      <c r="D653" t="s">
        <v>136</v>
      </c>
      <c r="E653">
        <v>590</v>
      </c>
      <c r="F653" t="s">
        <v>111</v>
      </c>
      <c r="G653" t="s">
        <v>115</v>
      </c>
      <c r="H653">
        <v>380</v>
      </c>
      <c r="I653">
        <v>0.1275415283478693</v>
      </c>
      <c r="J653">
        <v>5.1025182698056972E-3</v>
      </c>
      <c r="K653">
        <v>-0.11399476689849471</v>
      </c>
      <c r="L653">
        <v>0.53897282199647067</v>
      </c>
    </row>
    <row r="654" spans="1:12">
      <c r="A654" t="s">
        <v>258</v>
      </c>
      <c r="B654" t="s">
        <v>264</v>
      </c>
      <c r="C654">
        <v>25013</v>
      </c>
      <c r="D654" t="s">
        <v>136</v>
      </c>
      <c r="E654">
        <v>590</v>
      </c>
      <c r="F654" t="s">
        <v>111</v>
      </c>
      <c r="G654" t="s">
        <v>116</v>
      </c>
      <c r="H654">
        <v>1</v>
      </c>
      <c r="I654">
        <v>0.46851495465061499</v>
      </c>
      <c r="K654">
        <v>0.46851495465061499</v>
      </c>
      <c r="L654">
        <v>0.46851495465061499</v>
      </c>
    </row>
    <row r="655" spans="1:12">
      <c r="A655" t="s">
        <v>258</v>
      </c>
      <c r="B655" t="s">
        <v>264</v>
      </c>
      <c r="C655">
        <v>25013</v>
      </c>
      <c r="D655" t="s">
        <v>136</v>
      </c>
      <c r="E655">
        <v>590</v>
      </c>
      <c r="F655" t="s">
        <v>111</v>
      </c>
      <c r="G655" t="s">
        <v>117</v>
      </c>
      <c r="H655">
        <v>380</v>
      </c>
      <c r="I655">
        <v>5.463629738034468E-2</v>
      </c>
      <c r="J655">
        <v>3.006912631802733E-3</v>
      </c>
      <c r="K655">
        <v>-0.18984185466185949</v>
      </c>
      <c r="L655">
        <v>0.24294775147343309</v>
      </c>
    </row>
    <row r="656" spans="1:12">
      <c r="A656" t="s">
        <v>258</v>
      </c>
      <c r="B656" t="s">
        <v>264</v>
      </c>
      <c r="C656">
        <v>25013</v>
      </c>
      <c r="D656" t="s">
        <v>136</v>
      </c>
      <c r="E656">
        <v>590</v>
      </c>
      <c r="F656" t="s">
        <v>111</v>
      </c>
      <c r="G656" t="s">
        <v>118</v>
      </c>
      <c r="H656">
        <v>1</v>
      </c>
      <c r="I656">
        <v>0.46851495465061499</v>
      </c>
      <c r="K656">
        <v>0.46851495465061499</v>
      </c>
      <c r="L656">
        <v>0.46851495465061499</v>
      </c>
    </row>
    <row r="657" spans="1:12">
      <c r="A657" t="s">
        <v>258</v>
      </c>
      <c r="B657" t="s">
        <v>264</v>
      </c>
      <c r="C657">
        <v>25013</v>
      </c>
      <c r="D657" t="s">
        <v>136</v>
      </c>
      <c r="E657">
        <v>590</v>
      </c>
      <c r="F657" t="s">
        <v>111</v>
      </c>
      <c r="G657" t="s">
        <v>119</v>
      </c>
      <c r="H657">
        <v>380</v>
      </c>
      <c r="I657">
        <v>5.463629738034468E-2</v>
      </c>
      <c r="J657">
        <v>3.006912631802733E-3</v>
      </c>
      <c r="K657">
        <v>-0.18984185466185949</v>
      </c>
      <c r="L657">
        <v>0.24294775147343309</v>
      </c>
    </row>
    <row r="658" spans="1:12">
      <c r="A658" t="s">
        <v>258</v>
      </c>
      <c r="B658" t="s">
        <v>264</v>
      </c>
      <c r="C658">
        <v>25013</v>
      </c>
      <c r="D658" t="s">
        <v>136</v>
      </c>
      <c r="E658">
        <v>590</v>
      </c>
      <c r="F658" t="s">
        <v>111</v>
      </c>
      <c r="G658" t="s">
        <v>120</v>
      </c>
      <c r="H658">
        <v>1</v>
      </c>
      <c r="I658">
        <v>0.58722992394707774</v>
      </c>
      <c r="K658">
        <v>0.58722992394707774</v>
      </c>
      <c r="L658">
        <v>0.58722992394707774</v>
      </c>
    </row>
    <row r="659" spans="1:12">
      <c r="A659" t="s">
        <v>258</v>
      </c>
      <c r="B659" t="s">
        <v>264</v>
      </c>
      <c r="C659">
        <v>25013</v>
      </c>
      <c r="D659" t="s">
        <v>136</v>
      </c>
      <c r="E659">
        <v>590</v>
      </c>
      <c r="F659" t="s">
        <v>111</v>
      </c>
      <c r="G659" t="s">
        <v>121</v>
      </c>
      <c r="H659">
        <v>380</v>
      </c>
      <c r="I659">
        <v>9.8037782697630305E-2</v>
      </c>
      <c r="J659">
        <v>4.1233166641933827E-3</v>
      </c>
      <c r="K659">
        <v>-0.1468303708437779</v>
      </c>
      <c r="L659">
        <v>0.40125831054688671</v>
      </c>
    </row>
    <row r="660" spans="1:12">
      <c r="A660" t="s">
        <v>258</v>
      </c>
      <c r="B660" t="s">
        <v>264</v>
      </c>
      <c r="C660">
        <v>25013</v>
      </c>
      <c r="D660" t="s">
        <v>136</v>
      </c>
      <c r="E660">
        <v>590</v>
      </c>
      <c r="F660" t="s">
        <v>111</v>
      </c>
      <c r="G660" t="s">
        <v>122</v>
      </c>
      <c r="H660">
        <v>1</v>
      </c>
      <c r="I660">
        <v>0.83950853631144007</v>
      </c>
      <c r="K660">
        <v>0.83950853631144007</v>
      </c>
      <c r="L660">
        <v>0.83950853631144007</v>
      </c>
    </row>
    <row r="661" spans="1:12">
      <c r="A661" t="s">
        <v>258</v>
      </c>
      <c r="B661" t="s">
        <v>264</v>
      </c>
      <c r="C661">
        <v>25013</v>
      </c>
      <c r="D661" t="s">
        <v>136</v>
      </c>
      <c r="E661">
        <v>590</v>
      </c>
      <c r="F661" t="s">
        <v>111</v>
      </c>
      <c r="G661" t="s">
        <v>123</v>
      </c>
      <c r="H661">
        <v>380</v>
      </c>
      <c r="I661">
        <v>0.18491981649430381</v>
      </c>
      <c r="J661">
        <v>6.8536192319260496E-3</v>
      </c>
      <c r="K661">
        <v>-7.5068375976553151E-2</v>
      </c>
      <c r="L661">
        <v>0.73476276820036179</v>
      </c>
    </row>
    <row r="662" spans="1:12">
      <c r="A662" t="s">
        <v>258</v>
      </c>
      <c r="B662" t="s">
        <v>264</v>
      </c>
      <c r="C662">
        <v>25013</v>
      </c>
      <c r="D662" t="s">
        <v>136</v>
      </c>
      <c r="E662">
        <v>590</v>
      </c>
      <c r="F662" t="s">
        <v>111</v>
      </c>
      <c r="G662" t="s">
        <v>124</v>
      </c>
      <c r="H662">
        <v>1</v>
      </c>
      <c r="I662">
        <v>1.0837031497528209</v>
      </c>
      <c r="K662">
        <v>1.0837031497528209</v>
      </c>
      <c r="L662">
        <v>1.0837031497528209</v>
      </c>
    </row>
    <row r="663" spans="1:12">
      <c r="A663" t="s">
        <v>258</v>
      </c>
      <c r="B663" t="s">
        <v>264</v>
      </c>
      <c r="C663">
        <v>25013</v>
      </c>
      <c r="D663" t="s">
        <v>136</v>
      </c>
      <c r="E663">
        <v>590</v>
      </c>
      <c r="F663" t="s">
        <v>111</v>
      </c>
      <c r="G663" t="s">
        <v>125</v>
      </c>
      <c r="H663">
        <v>380</v>
      </c>
      <c r="I663">
        <v>0.27166100984243541</v>
      </c>
      <c r="J663">
        <v>9.9355645494767289E-3</v>
      </c>
      <c r="K663">
        <v>-1.591089269400436E-2</v>
      </c>
      <c r="L663">
        <v>1.0927852859106171</v>
      </c>
    </row>
    <row r="664" spans="1:12">
      <c r="A664" t="s">
        <v>258</v>
      </c>
      <c r="B664" t="s">
        <v>264</v>
      </c>
      <c r="C664">
        <v>25013</v>
      </c>
      <c r="D664" t="s">
        <v>136</v>
      </c>
      <c r="E664">
        <v>590</v>
      </c>
      <c r="F664" t="s">
        <v>111</v>
      </c>
      <c r="G664" t="s">
        <v>126</v>
      </c>
      <c r="H664">
        <v>1</v>
      </c>
      <c r="I664">
        <v>1.32036323857071</v>
      </c>
      <c r="K664">
        <v>1.32036323857071</v>
      </c>
      <c r="L664">
        <v>1.32036323857071</v>
      </c>
    </row>
    <row r="665" spans="1:12">
      <c r="A665" t="s">
        <v>258</v>
      </c>
      <c r="B665" t="s">
        <v>264</v>
      </c>
      <c r="C665">
        <v>25013</v>
      </c>
      <c r="D665" t="s">
        <v>136</v>
      </c>
      <c r="E665">
        <v>590</v>
      </c>
      <c r="F665" t="s">
        <v>111</v>
      </c>
      <c r="G665" t="s">
        <v>127</v>
      </c>
      <c r="H665">
        <v>380</v>
      </c>
      <c r="I665">
        <v>0.36850695940177292</v>
      </c>
      <c r="J665">
        <v>1.3277150139835161E-2</v>
      </c>
      <c r="K665">
        <v>-1.591089269400436E-2</v>
      </c>
      <c r="L665">
        <v>1.4566082639311659</v>
      </c>
    </row>
    <row r="666" spans="1:12">
      <c r="A666" t="s">
        <v>258</v>
      </c>
      <c r="B666" t="s">
        <v>264</v>
      </c>
      <c r="C666">
        <v>25013</v>
      </c>
      <c r="D666" t="s">
        <v>136</v>
      </c>
      <c r="E666">
        <v>590</v>
      </c>
      <c r="F666" t="s">
        <v>111</v>
      </c>
      <c r="G666" t="s">
        <v>128</v>
      </c>
      <c r="H666">
        <v>1</v>
      </c>
      <c r="I666">
        <v>0.68588171635683648</v>
      </c>
      <c r="K666">
        <v>0.68588171635683648</v>
      </c>
      <c r="L666">
        <v>0.68588171635683648</v>
      </c>
    </row>
    <row r="667" spans="1:12">
      <c r="A667" t="s">
        <v>258</v>
      </c>
      <c r="B667" t="s">
        <v>264</v>
      </c>
      <c r="C667">
        <v>25013</v>
      </c>
      <c r="D667" t="s">
        <v>136</v>
      </c>
      <c r="E667">
        <v>590</v>
      </c>
      <c r="F667" t="s">
        <v>111</v>
      </c>
      <c r="G667" t="s">
        <v>129</v>
      </c>
      <c r="H667">
        <v>380</v>
      </c>
      <c r="I667">
        <v>0.1275415283478693</v>
      </c>
      <c r="J667">
        <v>5.1025182698056963E-3</v>
      </c>
      <c r="K667">
        <v>-0.11399476689849471</v>
      </c>
      <c r="L667">
        <v>0.53897282199647067</v>
      </c>
    </row>
    <row r="668" spans="1:12">
      <c r="A668" t="s">
        <v>258</v>
      </c>
      <c r="B668" t="s">
        <v>264</v>
      </c>
      <c r="C668">
        <v>25013</v>
      </c>
      <c r="D668" t="s">
        <v>136</v>
      </c>
      <c r="E668">
        <v>590</v>
      </c>
      <c r="F668" t="s">
        <v>111</v>
      </c>
      <c r="G668" t="s">
        <v>130</v>
      </c>
      <c r="H668">
        <v>1</v>
      </c>
      <c r="I668">
        <v>0.68588171635683648</v>
      </c>
      <c r="K668">
        <v>0.68588171635683648</v>
      </c>
      <c r="L668">
        <v>0.68588171635683648</v>
      </c>
    </row>
    <row r="669" spans="1:12">
      <c r="A669" t="s">
        <v>258</v>
      </c>
      <c r="B669" t="s">
        <v>264</v>
      </c>
      <c r="C669">
        <v>25013</v>
      </c>
      <c r="D669" t="s">
        <v>136</v>
      </c>
      <c r="E669">
        <v>590</v>
      </c>
      <c r="F669" t="s">
        <v>111</v>
      </c>
      <c r="G669" t="s">
        <v>131</v>
      </c>
      <c r="H669">
        <v>380</v>
      </c>
      <c r="I669">
        <v>0.1275415283478693</v>
      </c>
      <c r="J669">
        <v>5.1025182698056963E-3</v>
      </c>
      <c r="K669">
        <v>-0.11399476689849471</v>
      </c>
      <c r="L669">
        <v>0.53897282199647067</v>
      </c>
    </row>
    <row r="670" spans="1:12">
      <c r="A670" t="s">
        <v>258</v>
      </c>
      <c r="B670" t="s">
        <v>264</v>
      </c>
      <c r="C670">
        <v>25013</v>
      </c>
      <c r="D670" t="s">
        <v>136</v>
      </c>
      <c r="E670">
        <v>590</v>
      </c>
      <c r="F670" t="s">
        <v>111</v>
      </c>
      <c r="G670" t="s">
        <v>132</v>
      </c>
      <c r="H670">
        <v>1</v>
      </c>
      <c r="I670">
        <v>0.68588171635683648</v>
      </c>
      <c r="K670">
        <v>0.68588171635683648</v>
      </c>
      <c r="L670">
        <v>0.68588171635683648</v>
      </c>
    </row>
    <row r="671" spans="1:12">
      <c r="A671" t="s">
        <v>258</v>
      </c>
      <c r="B671" t="s">
        <v>264</v>
      </c>
      <c r="C671">
        <v>25013</v>
      </c>
      <c r="D671" t="s">
        <v>136</v>
      </c>
      <c r="E671">
        <v>590</v>
      </c>
      <c r="F671" t="s">
        <v>111</v>
      </c>
      <c r="G671" t="s">
        <v>133</v>
      </c>
      <c r="H671">
        <v>380</v>
      </c>
      <c r="I671">
        <v>0.1275415283478693</v>
      </c>
      <c r="J671">
        <v>5.1025182698056981E-3</v>
      </c>
      <c r="K671">
        <v>-0.11399476689849471</v>
      </c>
      <c r="L671">
        <v>0.53897282199647067</v>
      </c>
    </row>
    <row r="672" spans="1:12">
      <c r="A672" t="s">
        <v>258</v>
      </c>
      <c r="B672" t="s">
        <v>264</v>
      </c>
      <c r="C672">
        <v>25013</v>
      </c>
      <c r="D672" t="s">
        <v>136</v>
      </c>
      <c r="E672">
        <v>590</v>
      </c>
      <c r="F672" t="s">
        <v>111</v>
      </c>
      <c r="G672" t="s">
        <v>134</v>
      </c>
      <c r="H672">
        <v>1</v>
      </c>
      <c r="I672">
        <v>0.9432063848650174</v>
      </c>
      <c r="K672">
        <v>0.9432063848650174</v>
      </c>
      <c r="L672">
        <v>0.9432063848650174</v>
      </c>
    </row>
    <row r="673" spans="1:12">
      <c r="A673" t="s">
        <v>258</v>
      </c>
      <c r="B673" t="s">
        <v>264</v>
      </c>
      <c r="C673">
        <v>25013</v>
      </c>
      <c r="D673" t="s">
        <v>136</v>
      </c>
      <c r="E673">
        <v>590</v>
      </c>
      <c r="F673" t="s">
        <v>111</v>
      </c>
      <c r="G673" t="s">
        <v>135</v>
      </c>
      <c r="H673">
        <v>380</v>
      </c>
      <c r="I673">
        <v>0.23091530283543291</v>
      </c>
      <c r="J673">
        <v>9.0221501410965924E-3</v>
      </c>
      <c r="K673">
        <v>-1.591089269400436E-2</v>
      </c>
      <c r="L673">
        <v>0.98405421537001592</v>
      </c>
    </row>
    <row r="674" spans="1:12">
      <c r="A674" t="s">
        <v>258</v>
      </c>
      <c r="B674" t="s">
        <v>265</v>
      </c>
      <c r="C674">
        <v>25015</v>
      </c>
      <c r="D674" t="s">
        <v>136</v>
      </c>
      <c r="E674">
        <v>590</v>
      </c>
      <c r="F674" t="s">
        <v>111</v>
      </c>
      <c r="G674" t="s">
        <v>112</v>
      </c>
      <c r="H674">
        <v>1</v>
      </c>
      <c r="I674">
        <v>3.0256867089396469E-2</v>
      </c>
      <c r="K674">
        <v>-999</v>
      </c>
      <c r="L674">
        <v>-999</v>
      </c>
    </row>
    <row r="675" spans="1:12">
      <c r="A675" t="s">
        <v>258</v>
      </c>
      <c r="B675" t="s">
        <v>265</v>
      </c>
      <c r="C675">
        <v>25015</v>
      </c>
      <c r="D675" t="s">
        <v>136</v>
      </c>
      <c r="E675">
        <v>590</v>
      </c>
      <c r="F675" t="s">
        <v>111</v>
      </c>
      <c r="G675" t="s">
        <v>113</v>
      </c>
      <c r="H675">
        <v>380</v>
      </c>
      <c r="I675">
        <v>-3.9443844880438124E-3</v>
      </c>
      <c r="J675">
        <v>8.6782469160353465E-4</v>
      </c>
      <c r="K675">
        <v>-999</v>
      </c>
      <c r="L675">
        <v>-999</v>
      </c>
    </row>
    <row r="676" spans="1:12">
      <c r="A676" t="s">
        <v>258</v>
      </c>
      <c r="B676" t="s">
        <v>265</v>
      </c>
      <c r="C676">
        <v>25015</v>
      </c>
      <c r="D676" t="s">
        <v>136</v>
      </c>
      <c r="E676">
        <v>590</v>
      </c>
      <c r="F676" t="s">
        <v>111</v>
      </c>
      <c r="G676" t="s">
        <v>114</v>
      </c>
      <c r="H676">
        <v>1</v>
      </c>
      <c r="I676">
        <v>0.68588171635683648</v>
      </c>
      <c r="K676">
        <v>0.68588171635683648</v>
      </c>
      <c r="L676">
        <v>0.68588171635683648</v>
      </c>
    </row>
    <row r="677" spans="1:12">
      <c r="A677" t="s">
        <v>258</v>
      </c>
      <c r="B677" t="s">
        <v>265</v>
      </c>
      <c r="C677">
        <v>25015</v>
      </c>
      <c r="D677" t="s">
        <v>136</v>
      </c>
      <c r="E677">
        <v>590</v>
      </c>
      <c r="F677" t="s">
        <v>111</v>
      </c>
      <c r="G677" t="s">
        <v>115</v>
      </c>
      <c r="H677">
        <v>380</v>
      </c>
      <c r="I677">
        <v>0.1275415283478693</v>
      </c>
      <c r="J677">
        <v>5.1025182698056972E-3</v>
      </c>
      <c r="K677">
        <v>-0.11399476689849471</v>
      </c>
      <c r="L677">
        <v>0.53897282199647067</v>
      </c>
    </row>
    <row r="678" spans="1:12">
      <c r="A678" t="s">
        <v>258</v>
      </c>
      <c r="B678" t="s">
        <v>265</v>
      </c>
      <c r="C678">
        <v>25015</v>
      </c>
      <c r="D678" t="s">
        <v>136</v>
      </c>
      <c r="E678">
        <v>590</v>
      </c>
      <c r="F678" t="s">
        <v>111</v>
      </c>
      <c r="G678" t="s">
        <v>116</v>
      </c>
      <c r="H678">
        <v>1</v>
      </c>
      <c r="I678">
        <v>0.46851495465061499</v>
      </c>
      <c r="K678">
        <v>0.46851495465061499</v>
      </c>
      <c r="L678">
        <v>0.46851495465061499</v>
      </c>
    </row>
    <row r="679" spans="1:12">
      <c r="A679" t="s">
        <v>258</v>
      </c>
      <c r="B679" t="s">
        <v>265</v>
      </c>
      <c r="C679">
        <v>25015</v>
      </c>
      <c r="D679" t="s">
        <v>136</v>
      </c>
      <c r="E679">
        <v>590</v>
      </c>
      <c r="F679" t="s">
        <v>111</v>
      </c>
      <c r="G679" t="s">
        <v>117</v>
      </c>
      <c r="H679">
        <v>380</v>
      </c>
      <c r="I679">
        <v>5.463629738034468E-2</v>
      </c>
      <c r="J679">
        <v>3.006912631802733E-3</v>
      </c>
      <c r="K679">
        <v>-0.18984185466185949</v>
      </c>
      <c r="L679">
        <v>0.24294775147343309</v>
      </c>
    </row>
    <row r="680" spans="1:12">
      <c r="A680" t="s">
        <v>258</v>
      </c>
      <c r="B680" t="s">
        <v>265</v>
      </c>
      <c r="C680">
        <v>25015</v>
      </c>
      <c r="D680" t="s">
        <v>136</v>
      </c>
      <c r="E680">
        <v>590</v>
      </c>
      <c r="F680" t="s">
        <v>111</v>
      </c>
      <c r="G680" t="s">
        <v>118</v>
      </c>
      <c r="H680">
        <v>1</v>
      </c>
      <c r="I680">
        <v>0.46851495465061499</v>
      </c>
      <c r="K680">
        <v>0.46851495465061499</v>
      </c>
      <c r="L680">
        <v>0.46851495465061499</v>
      </c>
    </row>
    <row r="681" spans="1:12">
      <c r="A681" t="s">
        <v>258</v>
      </c>
      <c r="B681" t="s">
        <v>265</v>
      </c>
      <c r="C681">
        <v>25015</v>
      </c>
      <c r="D681" t="s">
        <v>136</v>
      </c>
      <c r="E681">
        <v>590</v>
      </c>
      <c r="F681" t="s">
        <v>111</v>
      </c>
      <c r="G681" t="s">
        <v>119</v>
      </c>
      <c r="H681">
        <v>380</v>
      </c>
      <c r="I681">
        <v>5.463629738034468E-2</v>
      </c>
      <c r="J681">
        <v>3.006912631802733E-3</v>
      </c>
      <c r="K681">
        <v>-0.18984185466185949</v>
      </c>
      <c r="L681">
        <v>0.24294775147343309</v>
      </c>
    </row>
    <row r="682" spans="1:12">
      <c r="A682" t="s">
        <v>258</v>
      </c>
      <c r="B682" t="s">
        <v>265</v>
      </c>
      <c r="C682">
        <v>25015</v>
      </c>
      <c r="D682" t="s">
        <v>136</v>
      </c>
      <c r="E682">
        <v>590</v>
      </c>
      <c r="F682" t="s">
        <v>111</v>
      </c>
      <c r="G682" t="s">
        <v>120</v>
      </c>
      <c r="H682">
        <v>1</v>
      </c>
      <c r="I682">
        <v>0.58722992394707774</v>
      </c>
      <c r="K682">
        <v>0.58722992394707774</v>
      </c>
      <c r="L682">
        <v>0.58722992394707774</v>
      </c>
    </row>
    <row r="683" spans="1:12">
      <c r="A683" t="s">
        <v>258</v>
      </c>
      <c r="B683" t="s">
        <v>265</v>
      </c>
      <c r="C683">
        <v>25015</v>
      </c>
      <c r="D683" t="s">
        <v>136</v>
      </c>
      <c r="E683">
        <v>590</v>
      </c>
      <c r="F683" t="s">
        <v>111</v>
      </c>
      <c r="G683" t="s">
        <v>121</v>
      </c>
      <c r="H683">
        <v>380</v>
      </c>
      <c r="I683">
        <v>9.8037782697630305E-2</v>
      </c>
      <c r="J683">
        <v>4.1233166641933827E-3</v>
      </c>
      <c r="K683">
        <v>-0.1468303708437779</v>
      </c>
      <c r="L683">
        <v>0.40125831054688671</v>
      </c>
    </row>
    <row r="684" spans="1:12">
      <c r="A684" t="s">
        <v>258</v>
      </c>
      <c r="B684" t="s">
        <v>265</v>
      </c>
      <c r="C684">
        <v>25015</v>
      </c>
      <c r="D684" t="s">
        <v>136</v>
      </c>
      <c r="E684">
        <v>590</v>
      </c>
      <c r="F684" t="s">
        <v>111</v>
      </c>
      <c r="G684" t="s">
        <v>122</v>
      </c>
      <c r="H684">
        <v>1</v>
      </c>
      <c r="I684">
        <v>0.83950853631144007</v>
      </c>
      <c r="K684">
        <v>0.83950853631144007</v>
      </c>
      <c r="L684">
        <v>0.83950853631144007</v>
      </c>
    </row>
    <row r="685" spans="1:12">
      <c r="A685" t="s">
        <v>258</v>
      </c>
      <c r="B685" t="s">
        <v>265</v>
      </c>
      <c r="C685">
        <v>25015</v>
      </c>
      <c r="D685" t="s">
        <v>136</v>
      </c>
      <c r="E685">
        <v>590</v>
      </c>
      <c r="F685" t="s">
        <v>111</v>
      </c>
      <c r="G685" t="s">
        <v>123</v>
      </c>
      <c r="H685">
        <v>380</v>
      </c>
      <c r="I685">
        <v>0.18491981649430381</v>
      </c>
      <c r="J685">
        <v>6.8536192319260496E-3</v>
      </c>
      <c r="K685">
        <v>-7.5068375976553151E-2</v>
      </c>
      <c r="L685">
        <v>0.73476276820036179</v>
      </c>
    </row>
    <row r="686" spans="1:12">
      <c r="A686" t="s">
        <v>258</v>
      </c>
      <c r="B686" t="s">
        <v>265</v>
      </c>
      <c r="C686">
        <v>25015</v>
      </c>
      <c r="D686" t="s">
        <v>136</v>
      </c>
      <c r="E686">
        <v>590</v>
      </c>
      <c r="F686" t="s">
        <v>111</v>
      </c>
      <c r="G686" t="s">
        <v>124</v>
      </c>
      <c r="H686">
        <v>1</v>
      </c>
      <c r="I686">
        <v>1.0837031497528209</v>
      </c>
      <c r="K686">
        <v>1.0837031497528209</v>
      </c>
      <c r="L686">
        <v>1.0837031497528209</v>
      </c>
    </row>
    <row r="687" spans="1:12">
      <c r="A687" t="s">
        <v>258</v>
      </c>
      <c r="B687" t="s">
        <v>265</v>
      </c>
      <c r="C687">
        <v>25015</v>
      </c>
      <c r="D687" t="s">
        <v>136</v>
      </c>
      <c r="E687">
        <v>590</v>
      </c>
      <c r="F687" t="s">
        <v>111</v>
      </c>
      <c r="G687" t="s">
        <v>125</v>
      </c>
      <c r="H687">
        <v>380</v>
      </c>
      <c r="I687">
        <v>0.27166100984243541</v>
      </c>
      <c r="J687">
        <v>9.9355645494767289E-3</v>
      </c>
      <c r="K687">
        <v>-1.591089269400436E-2</v>
      </c>
      <c r="L687">
        <v>1.0927852859106171</v>
      </c>
    </row>
    <row r="688" spans="1:12">
      <c r="A688" t="s">
        <v>258</v>
      </c>
      <c r="B688" t="s">
        <v>265</v>
      </c>
      <c r="C688">
        <v>25015</v>
      </c>
      <c r="D688" t="s">
        <v>136</v>
      </c>
      <c r="E688">
        <v>590</v>
      </c>
      <c r="F688" t="s">
        <v>111</v>
      </c>
      <c r="G688" t="s">
        <v>126</v>
      </c>
      <c r="H688">
        <v>1</v>
      </c>
      <c r="I688">
        <v>1.32036323857071</v>
      </c>
      <c r="K688">
        <v>1.32036323857071</v>
      </c>
      <c r="L688">
        <v>1.32036323857071</v>
      </c>
    </row>
    <row r="689" spans="1:12">
      <c r="A689" t="s">
        <v>258</v>
      </c>
      <c r="B689" t="s">
        <v>265</v>
      </c>
      <c r="C689">
        <v>25015</v>
      </c>
      <c r="D689" t="s">
        <v>136</v>
      </c>
      <c r="E689">
        <v>590</v>
      </c>
      <c r="F689" t="s">
        <v>111</v>
      </c>
      <c r="G689" t="s">
        <v>127</v>
      </c>
      <c r="H689">
        <v>380</v>
      </c>
      <c r="I689">
        <v>0.36850695940177292</v>
      </c>
      <c r="J689">
        <v>1.3277150139835161E-2</v>
      </c>
      <c r="K689">
        <v>-1.591089269400436E-2</v>
      </c>
      <c r="L689">
        <v>1.4566082639311659</v>
      </c>
    </row>
    <row r="690" spans="1:12">
      <c r="A690" t="s">
        <v>258</v>
      </c>
      <c r="B690" t="s">
        <v>265</v>
      </c>
      <c r="C690">
        <v>25015</v>
      </c>
      <c r="D690" t="s">
        <v>136</v>
      </c>
      <c r="E690">
        <v>590</v>
      </c>
      <c r="F690" t="s">
        <v>111</v>
      </c>
      <c r="G690" t="s">
        <v>128</v>
      </c>
      <c r="H690">
        <v>1</v>
      </c>
      <c r="I690">
        <v>0.68588171635683648</v>
      </c>
      <c r="K690">
        <v>0.68588171635683648</v>
      </c>
      <c r="L690">
        <v>0.68588171635683648</v>
      </c>
    </row>
    <row r="691" spans="1:12">
      <c r="A691" t="s">
        <v>258</v>
      </c>
      <c r="B691" t="s">
        <v>265</v>
      </c>
      <c r="C691">
        <v>25015</v>
      </c>
      <c r="D691" t="s">
        <v>136</v>
      </c>
      <c r="E691">
        <v>590</v>
      </c>
      <c r="F691" t="s">
        <v>111</v>
      </c>
      <c r="G691" t="s">
        <v>129</v>
      </c>
      <c r="H691">
        <v>380</v>
      </c>
      <c r="I691">
        <v>0.1275415283478693</v>
      </c>
      <c r="J691">
        <v>5.1025182698056963E-3</v>
      </c>
      <c r="K691">
        <v>-0.11399476689849471</v>
      </c>
      <c r="L691">
        <v>0.53897282199647067</v>
      </c>
    </row>
    <row r="692" spans="1:12">
      <c r="A692" t="s">
        <v>258</v>
      </c>
      <c r="B692" t="s">
        <v>265</v>
      </c>
      <c r="C692">
        <v>25015</v>
      </c>
      <c r="D692" t="s">
        <v>136</v>
      </c>
      <c r="E692">
        <v>590</v>
      </c>
      <c r="F692" t="s">
        <v>111</v>
      </c>
      <c r="G692" t="s">
        <v>130</v>
      </c>
      <c r="H692">
        <v>1</v>
      </c>
      <c r="I692">
        <v>0.68588171635683648</v>
      </c>
      <c r="K692">
        <v>0.68588171635683648</v>
      </c>
      <c r="L692">
        <v>0.68588171635683648</v>
      </c>
    </row>
    <row r="693" spans="1:12">
      <c r="A693" t="s">
        <v>258</v>
      </c>
      <c r="B693" t="s">
        <v>265</v>
      </c>
      <c r="C693">
        <v>25015</v>
      </c>
      <c r="D693" t="s">
        <v>136</v>
      </c>
      <c r="E693">
        <v>590</v>
      </c>
      <c r="F693" t="s">
        <v>111</v>
      </c>
      <c r="G693" t="s">
        <v>131</v>
      </c>
      <c r="H693">
        <v>380</v>
      </c>
      <c r="I693">
        <v>0.1275415283478693</v>
      </c>
      <c r="J693">
        <v>5.1025182698056963E-3</v>
      </c>
      <c r="K693">
        <v>-0.11399476689849471</v>
      </c>
      <c r="L693">
        <v>0.53897282199647067</v>
      </c>
    </row>
    <row r="694" spans="1:12">
      <c r="A694" t="s">
        <v>258</v>
      </c>
      <c r="B694" t="s">
        <v>265</v>
      </c>
      <c r="C694">
        <v>25015</v>
      </c>
      <c r="D694" t="s">
        <v>136</v>
      </c>
      <c r="E694">
        <v>590</v>
      </c>
      <c r="F694" t="s">
        <v>111</v>
      </c>
      <c r="G694" t="s">
        <v>132</v>
      </c>
      <c r="H694">
        <v>1</v>
      </c>
      <c r="I694">
        <v>0.68588171635683648</v>
      </c>
      <c r="K694">
        <v>0.68588171635683648</v>
      </c>
      <c r="L694">
        <v>0.68588171635683648</v>
      </c>
    </row>
    <row r="695" spans="1:12">
      <c r="A695" t="s">
        <v>258</v>
      </c>
      <c r="B695" t="s">
        <v>265</v>
      </c>
      <c r="C695">
        <v>25015</v>
      </c>
      <c r="D695" t="s">
        <v>136</v>
      </c>
      <c r="E695">
        <v>590</v>
      </c>
      <c r="F695" t="s">
        <v>111</v>
      </c>
      <c r="G695" t="s">
        <v>133</v>
      </c>
      <c r="H695">
        <v>380</v>
      </c>
      <c r="I695">
        <v>0.1275415283478693</v>
      </c>
      <c r="J695">
        <v>5.1025182698056981E-3</v>
      </c>
      <c r="K695">
        <v>-0.11399476689849471</v>
      </c>
      <c r="L695">
        <v>0.53897282199647067</v>
      </c>
    </row>
    <row r="696" spans="1:12">
      <c r="A696" t="s">
        <v>258</v>
      </c>
      <c r="B696" t="s">
        <v>265</v>
      </c>
      <c r="C696">
        <v>25015</v>
      </c>
      <c r="D696" t="s">
        <v>136</v>
      </c>
      <c r="E696">
        <v>590</v>
      </c>
      <c r="F696" t="s">
        <v>111</v>
      </c>
      <c r="G696" t="s">
        <v>134</v>
      </c>
      <c r="H696">
        <v>1</v>
      </c>
      <c r="I696">
        <v>0.9432063848650174</v>
      </c>
      <c r="K696">
        <v>0.9432063848650174</v>
      </c>
      <c r="L696">
        <v>0.9432063848650174</v>
      </c>
    </row>
    <row r="697" spans="1:12">
      <c r="A697" t="s">
        <v>258</v>
      </c>
      <c r="B697" t="s">
        <v>265</v>
      </c>
      <c r="C697">
        <v>25015</v>
      </c>
      <c r="D697" t="s">
        <v>136</v>
      </c>
      <c r="E697">
        <v>590</v>
      </c>
      <c r="F697" t="s">
        <v>111</v>
      </c>
      <c r="G697" t="s">
        <v>135</v>
      </c>
      <c r="H697">
        <v>380</v>
      </c>
      <c r="I697">
        <v>0.23091530283543291</v>
      </c>
      <c r="J697">
        <v>9.0221501410965924E-3</v>
      </c>
      <c r="K697">
        <v>-1.591089269400436E-2</v>
      </c>
      <c r="L697">
        <v>0.98405421537001592</v>
      </c>
    </row>
    <row r="698" spans="1:12">
      <c r="A698" t="s">
        <v>258</v>
      </c>
      <c r="B698" t="s">
        <v>256</v>
      </c>
      <c r="C698">
        <v>25017</v>
      </c>
      <c r="D698" t="s">
        <v>136</v>
      </c>
      <c r="E698">
        <v>590</v>
      </c>
      <c r="F698" t="s">
        <v>111</v>
      </c>
      <c r="G698" t="s">
        <v>112</v>
      </c>
      <c r="H698">
        <v>1</v>
      </c>
      <c r="I698">
        <v>3.0256867089396469E-2</v>
      </c>
      <c r="K698">
        <v>-999</v>
      </c>
      <c r="L698">
        <v>-999</v>
      </c>
    </row>
    <row r="699" spans="1:12">
      <c r="A699" t="s">
        <v>258</v>
      </c>
      <c r="B699" t="s">
        <v>256</v>
      </c>
      <c r="C699">
        <v>25017</v>
      </c>
      <c r="D699" t="s">
        <v>136</v>
      </c>
      <c r="E699">
        <v>590</v>
      </c>
      <c r="F699" t="s">
        <v>111</v>
      </c>
      <c r="G699" t="s">
        <v>113</v>
      </c>
      <c r="H699">
        <v>89</v>
      </c>
      <c r="I699">
        <v>-5.051614149917328E-3</v>
      </c>
      <c r="J699">
        <v>1.1944685937314149E-3</v>
      </c>
      <c r="K699">
        <v>-999</v>
      </c>
      <c r="L699">
        <v>-999</v>
      </c>
    </row>
    <row r="700" spans="1:12">
      <c r="A700" t="s">
        <v>258</v>
      </c>
      <c r="B700" t="s">
        <v>256</v>
      </c>
      <c r="C700">
        <v>25017</v>
      </c>
      <c r="D700" t="s">
        <v>136</v>
      </c>
      <c r="E700">
        <v>590</v>
      </c>
      <c r="F700" t="s">
        <v>111</v>
      </c>
      <c r="G700" t="s">
        <v>114</v>
      </c>
      <c r="H700">
        <v>1</v>
      </c>
      <c r="I700">
        <v>0.68588171635683648</v>
      </c>
      <c r="K700">
        <v>0.68588171635683648</v>
      </c>
      <c r="L700">
        <v>0.68588171635683648</v>
      </c>
    </row>
    <row r="701" spans="1:12">
      <c r="A701" t="s">
        <v>258</v>
      </c>
      <c r="B701" t="s">
        <v>256</v>
      </c>
      <c r="C701">
        <v>25017</v>
      </c>
      <c r="D701" t="s">
        <v>136</v>
      </c>
      <c r="E701">
        <v>590</v>
      </c>
      <c r="F701" t="s">
        <v>111</v>
      </c>
      <c r="G701" t="s">
        <v>115</v>
      </c>
      <c r="H701">
        <v>89</v>
      </c>
      <c r="I701">
        <v>7.5079140090365135E-2</v>
      </c>
      <c r="J701">
        <v>8.8248019894099656E-3</v>
      </c>
      <c r="K701">
        <v>-1.591089269400436E-2</v>
      </c>
      <c r="L701">
        <v>0.32165274183835713</v>
      </c>
    </row>
    <row r="702" spans="1:12">
      <c r="A702" t="s">
        <v>258</v>
      </c>
      <c r="B702" t="s">
        <v>256</v>
      </c>
      <c r="C702">
        <v>25017</v>
      </c>
      <c r="D702" t="s">
        <v>136</v>
      </c>
      <c r="E702">
        <v>590</v>
      </c>
      <c r="F702" t="s">
        <v>111</v>
      </c>
      <c r="G702" t="s">
        <v>116</v>
      </c>
      <c r="H702">
        <v>1</v>
      </c>
      <c r="I702">
        <v>0.46851495465061499</v>
      </c>
      <c r="K702">
        <v>0.46851495465061499</v>
      </c>
      <c r="L702">
        <v>0.46851495465061499</v>
      </c>
    </row>
    <row r="703" spans="1:12">
      <c r="A703" t="s">
        <v>258</v>
      </c>
      <c r="B703" t="s">
        <v>256</v>
      </c>
      <c r="C703">
        <v>25017</v>
      </c>
      <c r="D703" t="s">
        <v>136</v>
      </c>
      <c r="E703">
        <v>590</v>
      </c>
      <c r="F703" t="s">
        <v>111</v>
      </c>
      <c r="G703" t="s">
        <v>117</v>
      </c>
      <c r="H703">
        <v>89</v>
      </c>
      <c r="I703">
        <v>2.7658457701380139E-2</v>
      </c>
      <c r="J703">
        <v>4.458059575311266E-3</v>
      </c>
      <c r="K703">
        <v>-5.8298670454652778E-2</v>
      </c>
      <c r="L703">
        <v>0.18005314565759301</v>
      </c>
    </row>
    <row r="704" spans="1:12">
      <c r="A704" t="s">
        <v>258</v>
      </c>
      <c r="B704" t="s">
        <v>256</v>
      </c>
      <c r="C704">
        <v>25017</v>
      </c>
      <c r="D704" t="s">
        <v>136</v>
      </c>
      <c r="E704">
        <v>590</v>
      </c>
      <c r="F704" t="s">
        <v>111</v>
      </c>
      <c r="G704" t="s">
        <v>118</v>
      </c>
      <c r="H704">
        <v>1</v>
      </c>
      <c r="I704">
        <v>0.46851495465061499</v>
      </c>
      <c r="K704">
        <v>0.46851495465061499</v>
      </c>
      <c r="L704">
        <v>0.46851495465061499</v>
      </c>
    </row>
    <row r="705" spans="1:12">
      <c r="A705" t="s">
        <v>258</v>
      </c>
      <c r="B705" t="s">
        <v>256</v>
      </c>
      <c r="C705">
        <v>25017</v>
      </c>
      <c r="D705" t="s">
        <v>136</v>
      </c>
      <c r="E705">
        <v>590</v>
      </c>
      <c r="F705" t="s">
        <v>111</v>
      </c>
      <c r="G705" t="s">
        <v>119</v>
      </c>
      <c r="H705">
        <v>89</v>
      </c>
      <c r="I705">
        <v>2.7658457701380139E-2</v>
      </c>
      <c r="J705">
        <v>4.458059575311266E-3</v>
      </c>
      <c r="K705">
        <v>-5.8298670454652778E-2</v>
      </c>
      <c r="L705">
        <v>0.18005314565759301</v>
      </c>
    </row>
    <row r="706" spans="1:12">
      <c r="A706" t="s">
        <v>258</v>
      </c>
      <c r="B706" t="s">
        <v>256</v>
      </c>
      <c r="C706">
        <v>25017</v>
      </c>
      <c r="D706" t="s">
        <v>136</v>
      </c>
      <c r="E706">
        <v>590</v>
      </c>
      <c r="F706" t="s">
        <v>111</v>
      </c>
      <c r="G706" t="s">
        <v>120</v>
      </c>
      <c r="H706">
        <v>1</v>
      </c>
      <c r="I706">
        <v>0.58722992394707774</v>
      </c>
      <c r="K706">
        <v>0.58722992394707774</v>
      </c>
      <c r="L706">
        <v>0.58722992394707774</v>
      </c>
    </row>
    <row r="707" spans="1:12">
      <c r="A707" t="s">
        <v>258</v>
      </c>
      <c r="B707" t="s">
        <v>256</v>
      </c>
      <c r="C707">
        <v>25017</v>
      </c>
      <c r="D707" t="s">
        <v>136</v>
      </c>
      <c r="E707">
        <v>590</v>
      </c>
      <c r="F707" t="s">
        <v>111</v>
      </c>
      <c r="G707" t="s">
        <v>121</v>
      </c>
      <c r="H707">
        <v>89</v>
      </c>
      <c r="I707">
        <v>5.5795068616139351E-2</v>
      </c>
      <c r="J707">
        <v>6.9132695941203307E-3</v>
      </c>
      <c r="K707">
        <v>-1.6706551082828761E-2</v>
      </c>
      <c r="L707">
        <v>0.2624382448392012</v>
      </c>
    </row>
    <row r="708" spans="1:12">
      <c r="A708" t="s">
        <v>258</v>
      </c>
      <c r="B708" t="s">
        <v>256</v>
      </c>
      <c r="C708">
        <v>25017</v>
      </c>
      <c r="D708" t="s">
        <v>136</v>
      </c>
      <c r="E708">
        <v>590</v>
      </c>
      <c r="F708" t="s">
        <v>111</v>
      </c>
      <c r="G708" t="s">
        <v>122</v>
      </c>
      <c r="H708">
        <v>1</v>
      </c>
      <c r="I708">
        <v>0.83950853631144007</v>
      </c>
      <c r="K708">
        <v>0.83950853631144007</v>
      </c>
      <c r="L708">
        <v>0.83950853631144007</v>
      </c>
    </row>
    <row r="709" spans="1:12">
      <c r="A709" t="s">
        <v>258</v>
      </c>
      <c r="B709" t="s">
        <v>256</v>
      </c>
      <c r="C709">
        <v>25017</v>
      </c>
      <c r="D709" t="s">
        <v>136</v>
      </c>
      <c r="E709">
        <v>590</v>
      </c>
      <c r="F709" t="s">
        <v>111</v>
      </c>
      <c r="G709" t="s">
        <v>123</v>
      </c>
      <c r="H709">
        <v>89</v>
      </c>
      <c r="I709">
        <v>0.115935229938533</v>
      </c>
      <c r="J709">
        <v>1.305781745727537E-2</v>
      </c>
      <c r="K709">
        <v>-1.591089269400436E-2</v>
      </c>
      <c r="L709">
        <v>0.46729848144667141</v>
      </c>
    </row>
    <row r="710" spans="1:12">
      <c r="A710" t="s">
        <v>258</v>
      </c>
      <c r="B710" t="s">
        <v>256</v>
      </c>
      <c r="C710">
        <v>25017</v>
      </c>
      <c r="D710" t="s">
        <v>136</v>
      </c>
      <c r="E710">
        <v>590</v>
      </c>
      <c r="F710" t="s">
        <v>111</v>
      </c>
      <c r="G710" t="s">
        <v>124</v>
      </c>
      <c r="H710">
        <v>1</v>
      </c>
      <c r="I710">
        <v>1.0837031497528209</v>
      </c>
      <c r="K710">
        <v>1.0837031497528209</v>
      </c>
      <c r="L710">
        <v>1.0837031497528209</v>
      </c>
    </row>
    <row r="711" spans="1:12">
      <c r="A711" t="s">
        <v>258</v>
      </c>
      <c r="B711" t="s">
        <v>256</v>
      </c>
      <c r="C711">
        <v>25017</v>
      </c>
      <c r="D711" t="s">
        <v>136</v>
      </c>
      <c r="E711">
        <v>590</v>
      </c>
      <c r="F711" t="s">
        <v>111</v>
      </c>
      <c r="G711" t="s">
        <v>125</v>
      </c>
      <c r="H711">
        <v>89</v>
      </c>
      <c r="I711">
        <v>0.17267296784483471</v>
      </c>
      <c r="J711">
        <v>1.913041453615769E-2</v>
      </c>
      <c r="K711">
        <v>-1.591089269400436E-2</v>
      </c>
      <c r="L711">
        <v>0.68474853553886617</v>
      </c>
    </row>
    <row r="712" spans="1:12">
      <c r="A712" t="s">
        <v>258</v>
      </c>
      <c r="B712" t="s">
        <v>256</v>
      </c>
      <c r="C712">
        <v>25017</v>
      </c>
      <c r="D712" t="s">
        <v>136</v>
      </c>
      <c r="E712">
        <v>590</v>
      </c>
      <c r="F712" t="s">
        <v>111</v>
      </c>
      <c r="G712" t="s">
        <v>126</v>
      </c>
      <c r="H712">
        <v>1</v>
      </c>
      <c r="I712">
        <v>1.32036323857071</v>
      </c>
      <c r="K712">
        <v>1.32036323857071</v>
      </c>
      <c r="L712">
        <v>1.32036323857071</v>
      </c>
    </row>
    <row r="713" spans="1:12">
      <c r="A713" t="s">
        <v>258</v>
      </c>
      <c r="B713" t="s">
        <v>256</v>
      </c>
      <c r="C713">
        <v>25017</v>
      </c>
      <c r="D713" t="s">
        <v>136</v>
      </c>
      <c r="E713">
        <v>590</v>
      </c>
      <c r="F713" t="s">
        <v>111</v>
      </c>
      <c r="G713" t="s">
        <v>127</v>
      </c>
      <c r="H713">
        <v>89</v>
      </c>
      <c r="I713">
        <v>0.23804388567793991</v>
      </c>
      <c r="J713">
        <v>2.6120172403867419E-2</v>
      </c>
      <c r="K713">
        <v>-1.591089269400436E-2</v>
      </c>
      <c r="L713">
        <v>0.90244920874881207</v>
      </c>
    </row>
    <row r="714" spans="1:12">
      <c r="A714" t="s">
        <v>258</v>
      </c>
      <c r="B714" t="s">
        <v>256</v>
      </c>
      <c r="C714">
        <v>25017</v>
      </c>
      <c r="D714" t="s">
        <v>136</v>
      </c>
      <c r="E714">
        <v>590</v>
      </c>
      <c r="F714" t="s">
        <v>111</v>
      </c>
      <c r="G714" t="s">
        <v>128</v>
      </c>
      <c r="H714">
        <v>1</v>
      </c>
      <c r="I714">
        <v>0.68588171635683648</v>
      </c>
      <c r="K714">
        <v>0.68588171635683648</v>
      </c>
      <c r="L714">
        <v>0.68588171635683648</v>
      </c>
    </row>
    <row r="715" spans="1:12">
      <c r="A715" t="s">
        <v>258</v>
      </c>
      <c r="B715" t="s">
        <v>256</v>
      </c>
      <c r="C715">
        <v>25017</v>
      </c>
      <c r="D715" t="s">
        <v>136</v>
      </c>
      <c r="E715">
        <v>590</v>
      </c>
      <c r="F715" t="s">
        <v>111</v>
      </c>
      <c r="G715" t="s">
        <v>129</v>
      </c>
      <c r="H715">
        <v>89</v>
      </c>
      <c r="I715">
        <v>7.5079140090365148E-2</v>
      </c>
      <c r="J715">
        <v>8.8248019894099656E-3</v>
      </c>
      <c r="K715">
        <v>-1.591089269400436E-2</v>
      </c>
      <c r="L715">
        <v>0.32165274183835713</v>
      </c>
    </row>
    <row r="716" spans="1:12">
      <c r="A716" t="s">
        <v>258</v>
      </c>
      <c r="B716" t="s">
        <v>256</v>
      </c>
      <c r="C716">
        <v>25017</v>
      </c>
      <c r="D716" t="s">
        <v>136</v>
      </c>
      <c r="E716">
        <v>590</v>
      </c>
      <c r="F716" t="s">
        <v>111</v>
      </c>
      <c r="G716" t="s">
        <v>130</v>
      </c>
      <c r="H716">
        <v>1</v>
      </c>
      <c r="I716">
        <v>0.68588171635683648</v>
      </c>
      <c r="K716">
        <v>0.68588171635683648</v>
      </c>
      <c r="L716">
        <v>0.68588171635683648</v>
      </c>
    </row>
    <row r="717" spans="1:12">
      <c r="A717" t="s">
        <v>258</v>
      </c>
      <c r="B717" t="s">
        <v>256</v>
      </c>
      <c r="C717">
        <v>25017</v>
      </c>
      <c r="D717" t="s">
        <v>136</v>
      </c>
      <c r="E717">
        <v>590</v>
      </c>
      <c r="F717" t="s">
        <v>111</v>
      </c>
      <c r="G717" t="s">
        <v>131</v>
      </c>
      <c r="H717">
        <v>89</v>
      </c>
      <c r="I717">
        <v>7.5079140090365148E-2</v>
      </c>
      <c r="J717">
        <v>8.8248019894099656E-3</v>
      </c>
      <c r="K717">
        <v>-1.591089269400436E-2</v>
      </c>
      <c r="L717">
        <v>0.32165274183835713</v>
      </c>
    </row>
    <row r="718" spans="1:12">
      <c r="A718" t="s">
        <v>258</v>
      </c>
      <c r="B718" t="s">
        <v>256</v>
      </c>
      <c r="C718">
        <v>25017</v>
      </c>
      <c r="D718" t="s">
        <v>136</v>
      </c>
      <c r="E718">
        <v>590</v>
      </c>
      <c r="F718" t="s">
        <v>111</v>
      </c>
      <c r="G718" t="s">
        <v>132</v>
      </c>
      <c r="H718">
        <v>1</v>
      </c>
      <c r="I718">
        <v>0.68588171635683648</v>
      </c>
      <c r="K718">
        <v>0.68588171635683648</v>
      </c>
      <c r="L718">
        <v>0.68588171635683648</v>
      </c>
    </row>
    <row r="719" spans="1:12">
      <c r="A719" t="s">
        <v>258</v>
      </c>
      <c r="B719" t="s">
        <v>256</v>
      </c>
      <c r="C719">
        <v>25017</v>
      </c>
      <c r="D719" t="s">
        <v>136</v>
      </c>
      <c r="E719">
        <v>590</v>
      </c>
      <c r="F719" t="s">
        <v>111</v>
      </c>
      <c r="G719" t="s">
        <v>133</v>
      </c>
      <c r="H719">
        <v>89</v>
      </c>
      <c r="I719">
        <v>7.5079140090365148E-2</v>
      </c>
      <c r="J719">
        <v>8.8248019894099656E-3</v>
      </c>
      <c r="K719">
        <v>-1.591089269400436E-2</v>
      </c>
      <c r="L719">
        <v>0.32165274183835713</v>
      </c>
    </row>
    <row r="720" spans="1:12">
      <c r="A720" t="s">
        <v>258</v>
      </c>
      <c r="B720" t="s">
        <v>256</v>
      </c>
      <c r="C720">
        <v>25017</v>
      </c>
      <c r="D720" t="s">
        <v>136</v>
      </c>
      <c r="E720">
        <v>590</v>
      </c>
      <c r="F720" t="s">
        <v>111</v>
      </c>
      <c r="G720" t="s">
        <v>134</v>
      </c>
      <c r="H720">
        <v>1</v>
      </c>
      <c r="I720">
        <v>0.9432063848650174</v>
      </c>
      <c r="K720">
        <v>0.9432063848650174</v>
      </c>
      <c r="L720">
        <v>0.9432063848650174</v>
      </c>
    </row>
    <row r="721" spans="1:12">
      <c r="A721" t="s">
        <v>258</v>
      </c>
      <c r="B721" t="s">
        <v>256</v>
      </c>
      <c r="C721">
        <v>25017</v>
      </c>
      <c r="D721" t="s">
        <v>136</v>
      </c>
      <c r="E721">
        <v>590</v>
      </c>
      <c r="F721" t="s">
        <v>111</v>
      </c>
      <c r="G721" t="s">
        <v>135</v>
      </c>
      <c r="H721">
        <v>89</v>
      </c>
      <c r="I721">
        <v>0.14453728561061699</v>
      </c>
      <c r="J721">
        <v>1.6392297529429861E-2</v>
      </c>
      <c r="K721">
        <v>-1.591089269400436E-2</v>
      </c>
      <c r="L721">
        <v>0.61382817115997146</v>
      </c>
    </row>
    <row r="722" spans="1:12">
      <c r="A722" t="s">
        <v>258</v>
      </c>
      <c r="B722" t="s">
        <v>266</v>
      </c>
      <c r="C722">
        <v>25019</v>
      </c>
      <c r="D722" t="s">
        <v>136</v>
      </c>
      <c r="E722">
        <v>590</v>
      </c>
      <c r="F722" t="s">
        <v>111</v>
      </c>
      <c r="G722" t="s">
        <v>112</v>
      </c>
      <c r="H722">
        <v>31</v>
      </c>
      <c r="I722">
        <v>-7.811621753931337E-3</v>
      </c>
      <c r="J722">
        <v>4.4179956299362196E-3</v>
      </c>
      <c r="K722">
        <v>-999</v>
      </c>
      <c r="L722">
        <v>-999</v>
      </c>
    </row>
    <row r="723" spans="1:12">
      <c r="A723" t="s">
        <v>258</v>
      </c>
      <c r="B723" t="s">
        <v>266</v>
      </c>
      <c r="C723">
        <v>25019</v>
      </c>
      <c r="D723" t="s">
        <v>136</v>
      </c>
      <c r="E723">
        <v>590</v>
      </c>
      <c r="F723" t="s">
        <v>111</v>
      </c>
      <c r="G723" t="s">
        <v>113</v>
      </c>
      <c r="H723">
        <v>330</v>
      </c>
      <c r="I723">
        <v>-1.020658980278335E-2</v>
      </c>
      <c r="J723">
        <v>6.4873349937301687E-4</v>
      </c>
      <c r="K723">
        <v>-999</v>
      </c>
      <c r="L723">
        <v>-999</v>
      </c>
    </row>
    <row r="724" spans="1:12">
      <c r="A724" t="s">
        <v>258</v>
      </c>
      <c r="B724" t="s">
        <v>266</v>
      </c>
      <c r="C724">
        <v>25019</v>
      </c>
      <c r="D724" t="s">
        <v>136</v>
      </c>
      <c r="E724">
        <v>590</v>
      </c>
      <c r="F724" t="s">
        <v>111</v>
      </c>
      <c r="G724" t="s">
        <v>114</v>
      </c>
      <c r="H724">
        <v>31</v>
      </c>
      <c r="I724">
        <v>0.33579684631338758</v>
      </c>
      <c r="J724">
        <v>3.0484237320897591E-2</v>
      </c>
      <c r="K724">
        <v>2.6769975111371459E-2</v>
      </c>
      <c r="L724">
        <v>0.72012744065146017</v>
      </c>
    </row>
    <row r="725" spans="1:12">
      <c r="A725" t="s">
        <v>258</v>
      </c>
      <c r="B725" t="s">
        <v>266</v>
      </c>
      <c r="C725">
        <v>25019</v>
      </c>
      <c r="D725" t="s">
        <v>136</v>
      </c>
      <c r="E725">
        <v>590</v>
      </c>
      <c r="F725" t="s">
        <v>111</v>
      </c>
      <c r="G725" t="s">
        <v>115</v>
      </c>
      <c r="H725">
        <v>330</v>
      </c>
      <c r="I725">
        <v>0.18190347058641129</v>
      </c>
      <c r="J725">
        <v>5.1603503250024444E-3</v>
      </c>
      <c r="K725">
        <v>-1.361120624759837E-2</v>
      </c>
      <c r="L725">
        <v>0.45551177231118339</v>
      </c>
    </row>
    <row r="726" spans="1:12">
      <c r="A726" t="s">
        <v>258</v>
      </c>
      <c r="B726" t="s">
        <v>266</v>
      </c>
      <c r="C726">
        <v>25019</v>
      </c>
      <c r="D726" t="s">
        <v>136</v>
      </c>
      <c r="E726">
        <v>590</v>
      </c>
      <c r="F726" t="s">
        <v>111</v>
      </c>
      <c r="G726" t="s">
        <v>116</v>
      </c>
      <c r="H726">
        <v>31</v>
      </c>
      <c r="I726">
        <v>0.22142552949128819</v>
      </c>
      <c r="J726">
        <v>2.335767500976043E-2</v>
      </c>
      <c r="K726">
        <v>-8.1403123900904394E-3</v>
      </c>
      <c r="L726">
        <v>0.52199491093090333</v>
      </c>
    </row>
    <row r="727" spans="1:12">
      <c r="A727" t="s">
        <v>258</v>
      </c>
      <c r="B727" t="s">
        <v>266</v>
      </c>
      <c r="C727">
        <v>25019</v>
      </c>
      <c r="D727" t="s">
        <v>136</v>
      </c>
      <c r="E727">
        <v>590</v>
      </c>
      <c r="F727" t="s">
        <v>111</v>
      </c>
      <c r="G727" t="s">
        <v>117</v>
      </c>
      <c r="H727">
        <v>330</v>
      </c>
      <c r="I727">
        <v>0.1087574011010603</v>
      </c>
      <c r="J727">
        <v>3.6544260958154039E-3</v>
      </c>
      <c r="K727">
        <v>-3.256210333230744E-2</v>
      </c>
      <c r="L727">
        <v>0.31285976593971482</v>
      </c>
    </row>
    <row r="728" spans="1:12">
      <c r="A728" t="s">
        <v>258</v>
      </c>
      <c r="B728" t="s">
        <v>266</v>
      </c>
      <c r="C728">
        <v>25019</v>
      </c>
      <c r="D728" t="s">
        <v>136</v>
      </c>
      <c r="E728">
        <v>590</v>
      </c>
      <c r="F728" t="s">
        <v>111</v>
      </c>
      <c r="G728" t="s">
        <v>118</v>
      </c>
      <c r="H728">
        <v>31</v>
      </c>
      <c r="I728">
        <v>0.22142552949128819</v>
      </c>
      <c r="J728">
        <v>2.335767500976043E-2</v>
      </c>
      <c r="K728">
        <v>-8.1403123900904394E-3</v>
      </c>
      <c r="L728">
        <v>0.52199491093090333</v>
      </c>
    </row>
    <row r="729" spans="1:12">
      <c r="A729" t="s">
        <v>258</v>
      </c>
      <c r="B729" t="s">
        <v>266</v>
      </c>
      <c r="C729">
        <v>25019</v>
      </c>
      <c r="D729" t="s">
        <v>136</v>
      </c>
      <c r="E729">
        <v>590</v>
      </c>
      <c r="F729" t="s">
        <v>111</v>
      </c>
      <c r="G729" t="s">
        <v>119</v>
      </c>
      <c r="H729">
        <v>330</v>
      </c>
      <c r="I729">
        <v>0.1087574011010603</v>
      </c>
      <c r="J729">
        <v>3.6544260958154039E-3</v>
      </c>
      <c r="K729">
        <v>-3.256210333230744E-2</v>
      </c>
      <c r="L729">
        <v>0.31285976593971482</v>
      </c>
    </row>
    <row r="730" spans="1:12">
      <c r="A730" t="s">
        <v>258</v>
      </c>
      <c r="B730" t="s">
        <v>266</v>
      </c>
      <c r="C730">
        <v>25019</v>
      </c>
      <c r="D730" t="s">
        <v>136</v>
      </c>
      <c r="E730">
        <v>590</v>
      </c>
      <c r="F730" t="s">
        <v>111</v>
      </c>
      <c r="G730" t="s">
        <v>120</v>
      </c>
      <c r="H730">
        <v>31</v>
      </c>
      <c r="I730">
        <v>0.28923903309706328</v>
      </c>
      <c r="J730">
        <v>2.7377119560245081E-2</v>
      </c>
      <c r="K730">
        <v>1.9481842509762821E-2</v>
      </c>
      <c r="L730">
        <v>0.63617718473324325</v>
      </c>
    </row>
    <row r="731" spans="1:12">
      <c r="A731" t="s">
        <v>258</v>
      </c>
      <c r="B731" t="s">
        <v>266</v>
      </c>
      <c r="C731">
        <v>25019</v>
      </c>
      <c r="D731" t="s">
        <v>136</v>
      </c>
      <c r="E731">
        <v>590</v>
      </c>
      <c r="F731" t="s">
        <v>111</v>
      </c>
      <c r="G731" t="s">
        <v>121</v>
      </c>
      <c r="H731">
        <v>330</v>
      </c>
      <c r="I731">
        <v>0.15564376093974289</v>
      </c>
      <c r="J731">
        <v>4.4864308154081677E-3</v>
      </c>
      <c r="K731">
        <v>-1.361120624759837E-2</v>
      </c>
      <c r="L731">
        <v>0.38131732114495742</v>
      </c>
    </row>
    <row r="732" spans="1:12">
      <c r="A732" t="s">
        <v>258</v>
      </c>
      <c r="B732" t="s">
        <v>266</v>
      </c>
      <c r="C732">
        <v>25019</v>
      </c>
      <c r="D732" t="s">
        <v>136</v>
      </c>
      <c r="E732">
        <v>590</v>
      </c>
      <c r="F732" t="s">
        <v>111</v>
      </c>
      <c r="G732" t="s">
        <v>122</v>
      </c>
      <c r="H732">
        <v>31</v>
      </c>
      <c r="I732">
        <v>0.42499067057141859</v>
      </c>
      <c r="J732">
        <v>3.5229349507349753E-2</v>
      </c>
      <c r="K732">
        <v>5.3788234240997698E-2</v>
      </c>
      <c r="L732">
        <v>0.85292731322474413</v>
      </c>
    </row>
    <row r="733" spans="1:12">
      <c r="A733" t="s">
        <v>258</v>
      </c>
      <c r="B733" t="s">
        <v>266</v>
      </c>
      <c r="C733">
        <v>25019</v>
      </c>
      <c r="D733" t="s">
        <v>136</v>
      </c>
      <c r="E733">
        <v>590</v>
      </c>
      <c r="F733" t="s">
        <v>111</v>
      </c>
      <c r="G733" t="s">
        <v>123</v>
      </c>
      <c r="H733">
        <v>330</v>
      </c>
      <c r="I733">
        <v>0.24618399811865291</v>
      </c>
      <c r="J733">
        <v>6.7171512083186473E-3</v>
      </c>
      <c r="K733">
        <v>-1.361120624759837E-2</v>
      </c>
      <c r="L733">
        <v>0.59201071755756585</v>
      </c>
    </row>
    <row r="734" spans="1:12">
      <c r="A734" t="s">
        <v>258</v>
      </c>
      <c r="B734" t="s">
        <v>266</v>
      </c>
      <c r="C734">
        <v>25019</v>
      </c>
      <c r="D734" t="s">
        <v>136</v>
      </c>
      <c r="E734">
        <v>590</v>
      </c>
      <c r="F734" t="s">
        <v>111</v>
      </c>
      <c r="G734" t="s">
        <v>124</v>
      </c>
      <c r="H734">
        <v>31</v>
      </c>
      <c r="I734">
        <v>0.55238912085339065</v>
      </c>
      <c r="J734">
        <v>4.3051669903554662E-2</v>
      </c>
      <c r="K734">
        <v>8.4555541693043593E-2</v>
      </c>
      <c r="L734">
        <v>1.0904455867987859</v>
      </c>
    </row>
    <row r="735" spans="1:12">
      <c r="A735" t="s">
        <v>258</v>
      </c>
      <c r="B735" t="s">
        <v>266</v>
      </c>
      <c r="C735">
        <v>25019</v>
      </c>
      <c r="D735" t="s">
        <v>136</v>
      </c>
      <c r="E735">
        <v>590</v>
      </c>
      <c r="F735" t="s">
        <v>111</v>
      </c>
      <c r="G735" t="s">
        <v>125</v>
      </c>
      <c r="H735">
        <v>330</v>
      </c>
      <c r="I735">
        <v>0.33410671486645949</v>
      </c>
      <c r="J735">
        <v>9.2222273139716017E-3</v>
      </c>
      <c r="K735">
        <v>-1.361120624759837E-2</v>
      </c>
      <c r="L735">
        <v>0.87847359145133674</v>
      </c>
    </row>
    <row r="736" spans="1:12">
      <c r="A736" t="s">
        <v>258</v>
      </c>
      <c r="B736" t="s">
        <v>266</v>
      </c>
      <c r="C736">
        <v>25019</v>
      </c>
      <c r="D736" t="s">
        <v>136</v>
      </c>
      <c r="E736">
        <v>590</v>
      </c>
      <c r="F736" t="s">
        <v>111</v>
      </c>
      <c r="G736" t="s">
        <v>126</v>
      </c>
      <c r="H736">
        <v>31</v>
      </c>
      <c r="I736">
        <v>0.67724998548581128</v>
      </c>
      <c r="J736">
        <v>5.0676219921472351E-2</v>
      </c>
      <c r="K736">
        <v>0.1154165645401603</v>
      </c>
      <c r="L736">
        <v>1.321959220168657</v>
      </c>
    </row>
    <row r="737" spans="1:12">
      <c r="A737" t="s">
        <v>258</v>
      </c>
      <c r="B737" t="s">
        <v>266</v>
      </c>
      <c r="C737">
        <v>25019</v>
      </c>
      <c r="D737" t="s">
        <v>136</v>
      </c>
      <c r="E737">
        <v>590</v>
      </c>
      <c r="F737" t="s">
        <v>111</v>
      </c>
      <c r="G737" t="s">
        <v>127</v>
      </c>
      <c r="H737">
        <v>330</v>
      </c>
      <c r="I737">
        <v>0.43098428383071841</v>
      </c>
      <c r="J737">
        <v>1.197199184218933E-2</v>
      </c>
      <c r="K737">
        <v>-1.361120624759837E-2</v>
      </c>
      <c r="L737">
        <v>1.1697761732328651</v>
      </c>
    </row>
    <row r="738" spans="1:12">
      <c r="A738" t="s">
        <v>258</v>
      </c>
      <c r="B738" t="s">
        <v>266</v>
      </c>
      <c r="C738">
        <v>25019</v>
      </c>
      <c r="D738" t="s">
        <v>136</v>
      </c>
      <c r="E738">
        <v>590</v>
      </c>
      <c r="F738" t="s">
        <v>111</v>
      </c>
      <c r="G738" t="s">
        <v>128</v>
      </c>
      <c r="H738">
        <v>31</v>
      </c>
      <c r="I738">
        <v>0.33579684631338758</v>
      </c>
      <c r="J738">
        <v>3.0484237320897591E-2</v>
      </c>
      <c r="K738">
        <v>2.6769975111371459E-2</v>
      </c>
      <c r="L738">
        <v>0.72012744065146017</v>
      </c>
    </row>
    <row r="739" spans="1:12">
      <c r="A739" t="s">
        <v>258</v>
      </c>
      <c r="B739" t="s">
        <v>266</v>
      </c>
      <c r="C739">
        <v>25019</v>
      </c>
      <c r="D739" t="s">
        <v>136</v>
      </c>
      <c r="E739">
        <v>590</v>
      </c>
      <c r="F739" t="s">
        <v>111</v>
      </c>
      <c r="G739" t="s">
        <v>129</v>
      </c>
      <c r="H739">
        <v>330</v>
      </c>
      <c r="I739">
        <v>0.18190347058641121</v>
      </c>
      <c r="J739">
        <v>5.1603503250024401E-3</v>
      </c>
      <c r="K739">
        <v>-1.361120624759837E-2</v>
      </c>
      <c r="L739">
        <v>0.45551177231118339</v>
      </c>
    </row>
    <row r="740" spans="1:12">
      <c r="A740" t="s">
        <v>258</v>
      </c>
      <c r="B740" t="s">
        <v>266</v>
      </c>
      <c r="C740">
        <v>25019</v>
      </c>
      <c r="D740" t="s">
        <v>136</v>
      </c>
      <c r="E740">
        <v>590</v>
      </c>
      <c r="F740" t="s">
        <v>111</v>
      </c>
      <c r="G740" t="s">
        <v>130</v>
      </c>
      <c r="H740">
        <v>31</v>
      </c>
      <c r="I740">
        <v>0.33579684631338758</v>
      </c>
      <c r="J740">
        <v>3.0484237320897591E-2</v>
      </c>
      <c r="K740">
        <v>2.6769975111371459E-2</v>
      </c>
      <c r="L740">
        <v>0.72012744065146017</v>
      </c>
    </row>
    <row r="741" spans="1:12">
      <c r="A741" t="s">
        <v>258</v>
      </c>
      <c r="B741" t="s">
        <v>266</v>
      </c>
      <c r="C741">
        <v>25019</v>
      </c>
      <c r="D741" t="s">
        <v>136</v>
      </c>
      <c r="E741">
        <v>590</v>
      </c>
      <c r="F741" t="s">
        <v>111</v>
      </c>
      <c r="G741" t="s">
        <v>131</v>
      </c>
      <c r="H741">
        <v>330</v>
      </c>
      <c r="I741">
        <v>0.18190347058641121</v>
      </c>
      <c r="J741">
        <v>5.1603503250024409E-3</v>
      </c>
      <c r="K741">
        <v>-1.361120624759837E-2</v>
      </c>
      <c r="L741">
        <v>0.45551177231118339</v>
      </c>
    </row>
    <row r="742" spans="1:12">
      <c r="A742" t="s">
        <v>258</v>
      </c>
      <c r="B742" t="s">
        <v>266</v>
      </c>
      <c r="C742">
        <v>25019</v>
      </c>
      <c r="D742" t="s">
        <v>136</v>
      </c>
      <c r="E742">
        <v>590</v>
      </c>
      <c r="F742" t="s">
        <v>111</v>
      </c>
      <c r="G742" t="s">
        <v>132</v>
      </c>
      <c r="H742">
        <v>31</v>
      </c>
      <c r="I742">
        <v>0.33579684631338758</v>
      </c>
      <c r="J742">
        <v>3.0484237320897591E-2</v>
      </c>
      <c r="K742">
        <v>2.6769975111371459E-2</v>
      </c>
      <c r="L742">
        <v>0.72012744065146017</v>
      </c>
    </row>
    <row r="743" spans="1:12">
      <c r="A743" t="s">
        <v>258</v>
      </c>
      <c r="B743" t="s">
        <v>266</v>
      </c>
      <c r="C743">
        <v>25019</v>
      </c>
      <c r="D743" t="s">
        <v>136</v>
      </c>
      <c r="E743">
        <v>590</v>
      </c>
      <c r="F743" t="s">
        <v>111</v>
      </c>
      <c r="G743" t="s">
        <v>133</v>
      </c>
      <c r="H743">
        <v>330</v>
      </c>
      <c r="I743">
        <v>0.18190347058641121</v>
      </c>
      <c r="J743">
        <v>5.1603503250024409E-3</v>
      </c>
      <c r="K743">
        <v>-1.361120624759837E-2</v>
      </c>
      <c r="L743">
        <v>0.45551177231118339</v>
      </c>
    </row>
    <row r="744" spans="1:12">
      <c r="A744" t="s">
        <v>258</v>
      </c>
      <c r="B744" t="s">
        <v>266</v>
      </c>
      <c r="C744">
        <v>25019</v>
      </c>
      <c r="D744" t="s">
        <v>136</v>
      </c>
      <c r="E744">
        <v>590</v>
      </c>
      <c r="F744" t="s">
        <v>111</v>
      </c>
      <c r="G744" t="s">
        <v>134</v>
      </c>
      <c r="H744">
        <v>31</v>
      </c>
      <c r="I744">
        <v>0.46312915076361821</v>
      </c>
      <c r="J744">
        <v>3.4749136335602789E-2</v>
      </c>
      <c r="K744">
        <v>6.0761348745595377E-2</v>
      </c>
      <c r="L744">
        <v>0.87879878634633768</v>
      </c>
    </row>
    <row r="745" spans="1:12">
      <c r="A745" t="s">
        <v>258</v>
      </c>
      <c r="B745" t="s">
        <v>266</v>
      </c>
      <c r="C745">
        <v>25019</v>
      </c>
      <c r="D745" t="s">
        <v>136</v>
      </c>
      <c r="E745">
        <v>590</v>
      </c>
      <c r="F745" t="s">
        <v>111</v>
      </c>
      <c r="G745" t="s">
        <v>135</v>
      </c>
      <c r="H745">
        <v>330</v>
      </c>
      <c r="I745">
        <v>0.24839820818033889</v>
      </c>
      <c r="J745">
        <v>7.4866609827842004E-3</v>
      </c>
      <c r="K745">
        <v>-2.6893157309014169E-2</v>
      </c>
      <c r="L745">
        <v>0.82663183405487861</v>
      </c>
    </row>
    <row r="746" spans="1:12">
      <c r="A746" t="s">
        <v>258</v>
      </c>
      <c r="B746" t="s">
        <v>267</v>
      </c>
      <c r="C746">
        <v>25021</v>
      </c>
      <c r="D746" t="s">
        <v>136</v>
      </c>
      <c r="E746">
        <v>590</v>
      </c>
      <c r="F746" t="s">
        <v>111</v>
      </c>
      <c r="G746" t="s">
        <v>112</v>
      </c>
      <c r="H746">
        <v>1</v>
      </c>
      <c r="I746">
        <v>3.0256867089396469E-2</v>
      </c>
      <c r="K746">
        <v>-999</v>
      </c>
      <c r="L746">
        <v>-999</v>
      </c>
    </row>
    <row r="747" spans="1:12">
      <c r="A747" t="s">
        <v>258</v>
      </c>
      <c r="B747" t="s">
        <v>267</v>
      </c>
      <c r="C747">
        <v>25021</v>
      </c>
      <c r="D747" t="s">
        <v>136</v>
      </c>
      <c r="E747">
        <v>590</v>
      </c>
      <c r="F747" t="s">
        <v>111</v>
      </c>
      <c r="G747" t="s">
        <v>113</v>
      </c>
      <c r="H747">
        <v>89</v>
      </c>
      <c r="I747">
        <v>-5.051614149917328E-3</v>
      </c>
      <c r="J747">
        <v>1.1944685937314149E-3</v>
      </c>
      <c r="K747">
        <v>-999</v>
      </c>
      <c r="L747">
        <v>-999</v>
      </c>
    </row>
    <row r="748" spans="1:12">
      <c r="A748" t="s">
        <v>258</v>
      </c>
      <c r="B748" t="s">
        <v>267</v>
      </c>
      <c r="C748">
        <v>25021</v>
      </c>
      <c r="D748" t="s">
        <v>136</v>
      </c>
      <c r="E748">
        <v>590</v>
      </c>
      <c r="F748" t="s">
        <v>111</v>
      </c>
      <c r="G748" t="s">
        <v>114</v>
      </c>
      <c r="H748">
        <v>1</v>
      </c>
      <c r="I748">
        <v>0.68588171635683648</v>
      </c>
      <c r="K748">
        <v>0.68588171635683648</v>
      </c>
      <c r="L748">
        <v>0.68588171635683648</v>
      </c>
    </row>
    <row r="749" spans="1:12">
      <c r="A749" t="s">
        <v>258</v>
      </c>
      <c r="B749" t="s">
        <v>267</v>
      </c>
      <c r="C749">
        <v>25021</v>
      </c>
      <c r="D749" t="s">
        <v>136</v>
      </c>
      <c r="E749">
        <v>590</v>
      </c>
      <c r="F749" t="s">
        <v>111</v>
      </c>
      <c r="G749" t="s">
        <v>115</v>
      </c>
      <c r="H749">
        <v>89</v>
      </c>
      <c r="I749">
        <v>7.5079140090365135E-2</v>
      </c>
      <c r="J749">
        <v>8.8248019894099656E-3</v>
      </c>
      <c r="K749">
        <v>-1.591089269400436E-2</v>
      </c>
      <c r="L749">
        <v>0.32165274183835713</v>
      </c>
    </row>
    <row r="750" spans="1:12">
      <c r="A750" t="s">
        <v>258</v>
      </c>
      <c r="B750" t="s">
        <v>267</v>
      </c>
      <c r="C750">
        <v>25021</v>
      </c>
      <c r="D750" t="s">
        <v>136</v>
      </c>
      <c r="E750">
        <v>590</v>
      </c>
      <c r="F750" t="s">
        <v>111</v>
      </c>
      <c r="G750" t="s">
        <v>116</v>
      </c>
      <c r="H750">
        <v>1</v>
      </c>
      <c r="I750">
        <v>0.46851495465061499</v>
      </c>
      <c r="K750">
        <v>0.46851495465061499</v>
      </c>
      <c r="L750">
        <v>0.46851495465061499</v>
      </c>
    </row>
    <row r="751" spans="1:12">
      <c r="A751" t="s">
        <v>258</v>
      </c>
      <c r="B751" t="s">
        <v>267</v>
      </c>
      <c r="C751">
        <v>25021</v>
      </c>
      <c r="D751" t="s">
        <v>136</v>
      </c>
      <c r="E751">
        <v>590</v>
      </c>
      <c r="F751" t="s">
        <v>111</v>
      </c>
      <c r="G751" t="s">
        <v>117</v>
      </c>
      <c r="H751">
        <v>89</v>
      </c>
      <c r="I751">
        <v>2.7658457701380139E-2</v>
      </c>
      <c r="J751">
        <v>4.458059575311266E-3</v>
      </c>
      <c r="K751">
        <v>-5.8298670454652778E-2</v>
      </c>
      <c r="L751">
        <v>0.18005314565759301</v>
      </c>
    </row>
    <row r="752" spans="1:12">
      <c r="A752" t="s">
        <v>258</v>
      </c>
      <c r="B752" t="s">
        <v>267</v>
      </c>
      <c r="C752">
        <v>25021</v>
      </c>
      <c r="D752" t="s">
        <v>136</v>
      </c>
      <c r="E752">
        <v>590</v>
      </c>
      <c r="F752" t="s">
        <v>111</v>
      </c>
      <c r="G752" t="s">
        <v>118</v>
      </c>
      <c r="H752">
        <v>1</v>
      </c>
      <c r="I752">
        <v>0.46851495465061499</v>
      </c>
      <c r="K752">
        <v>0.46851495465061499</v>
      </c>
      <c r="L752">
        <v>0.46851495465061499</v>
      </c>
    </row>
    <row r="753" spans="1:12">
      <c r="A753" t="s">
        <v>258</v>
      </c>
      <c r="B753" t="s">
        <v>267</v>
      </c>
      <c r="C753">
        <v>25021</v>
      </c>
      <c r="D753" t="s">
        <v>136</v>
      </c>
      <c r="E753">
        <v>590</v>
      </c>
      <c r="F753" t="s">
        <v>111</v>
      </c>
      <c r="G753" t="s">
        <v>119</v>
      </c>
      <c r="H753">
        <v>89</v>
      </c>
      <c r="I753">
        <v>2.7658457701380139E-2</v>
      </c>
      <c r="J753">
        <v>4.458059575311266E-3</v>
      </c>
      <c r="K753">
        <v>-5.8298670454652778E-2</v>
      </c>
      <c r="L753">
        <v>0.18005314565759301</v>
      </c>
    </row>
    <row r="754" spans="1:12">
      <c r="A754" t="s">
        <v>258</v>
      </c>
      <c r="B754" t="s">
        <v>267</v>
      </c>
      <c r="C754">
        <v>25021</v>
      </c>
      <c r="D754" t="s">
        <v>136</v>
      </c>
      <c r="E754">
        <v>590</v>
      </c>
      <c r="F754" t="s">
        <v>111</v>
      </c>
      <c r="G754" t="s">
        <v>120</v>
      </c>
      <c r="H754">
        <v>1</v>
      </c>
      <c r="I754">
        <v>0.58722992394707774</v>
      </c>
      <c r="K754">
        <v>0.58722992394707774</v>
      </c>
      <c r="L754">
        <v>0.58722992394707774</v>
      </c>
    </row>
    <row r="755" spans="1:12">
      <c r="A755" t="s">
        <v>258</v>
      </c>
      <c r="B755" t="s">
        <v>267</v>
      </c>
      <c r="C755">
        <v>25021</v>
      </c>
      <c r="D755" t="s">
        <v>136</v>
      </c>
      <c r="E755">
        <v>590</v>
      </c>
      <c r="F755" t="s">
        <v>111</v>
      </c>
      <c r="G755" t="s">
        <v>121</v>
      </c>
      <c r="H755">
        <v>89</v>
      </c>
      <c r="I755">
        <v>5.5795068616139351E-2</v>
      </c>
      <c r="J755">
        <v>6.9132695941203307E-3</v>
      </c>
      <c r="K755">
        <v>-1.6706551082828761E-2</v>
      </c>
      <c r="L755">
        <v>0.2624382448392012</v>
      </c>
    </row>
    <row r="756" spans="1:12">
      <c r="A756" t="s">
        <v>258</v>
      </c>
      <c r="B756" t="s">
        <v>267</v>
      </c>
      <c r="C756">
        <v>25021</v>
      </c>
      <c r="D756" t="s">
        <v>136</v>
      </c>
      <c r="E756">
        <v>590</v>
      </c>
      <c r="F756" t="s">
        <v>111</v>
      </c>
      <c r="G756" t="s">
        <v>122</v>
      </c>
      <c r="H756">
        <v>1</v>
      </c>
      <c r="I756">
        <v>0.83950853631144007</v>
      </c>
      <c r="K756">
        <v>0.83950853631144007</v>
      </c>
      <c r="L756">
        <v>0.83950853631144007</v>
      </c>
    </row>
    <row r="757" spans="1:12">
      <c r="A757" t="s">
        <v>258</v>
      </c>
      <c r="B757" t="s">
        <v>267</v>
      </c>
      <c r="C757">
        <v>25021</v>
      </c>
      <c r="D757" t="s">
        <v>136</v>
      </c>
      <c r="E757">
        <v>590</v>
      </c>
      <c r="F757" t="s">
        <v>111</v>
      </c>
      <c r="G757" t="s">
        <v>123</v>
      </c>
      <c r="H757">
        <v>89</v>
      </c>
      <c r="I757">
        <v>0.115935229938533</v>
      </c>
      <c r="J757">
        <v>1.305781745727537E-2</v>
      </c>
      <c r="K757">
        <v>-1.591089269400436E-2</v>
      </c>
      <c r="L757">
        <v>0.46729848144667141</v>
      </c>
    </row>
    <row r="758" spans="1:12">
      <c r="A758" t="s">
        <v>258</v>
      </c>
      <c r="B758" t="s">
        <v>267</v>
      </c>
      <c r="C758">
        <v>25021</v>
      </c>
      <c r="D758" t="s">
        <v>136</v>
      </c>
      <c r="E758">
        <v>590</v>
      </c>
      <c r="F758" t="s">
        <v>111</v>
      </c>
      <c r="G758" t="s">
        <v>124</v>
      </c>
      <c r="H758">
        <v>1</v>
      </c>
      <c r="I758">
        <v>1.0837031497528209</v>
      </c>
      <c r="K758">
        <v>1.0837031497528209</v>
      </c>
      <c r="L758">
        <v>1.0837031497528209</v>
      </c>
    </row>
    <row r="759" spans="1:12">
      <c r="A759" t="s">
        <v>258</v>
      </c>
      <c r="B759" t="s">
        <v>267</v>
      </c>
      <c r="C759">
        <v>25021</v>
      </c>
      <c r="D759" t="s">
        <v>136</v>
      </c>
      <c r="E759">
        <v>590</v>
      </c>
      <c r="F759" t="s">
        <v>111</v>
      </c>
      <c r="G759" t="s">
        <v>125</v>
      </c>
      <c r="H759">
        <v>89</v>
      </c>
      <c r="I759">
        <v>0.17267296784483471</v>
      </c>
      <c r="J759">
        <v>1.913041453615769E-2</v>
      </c>
      <c r="K759">
        <v>-1.591089269400436E-2</v>
      </c>
      <c r="L759">
        <v>0.68474853553886617</v>
      </c>
    </row>
    <row r="760" spans="1:12">
      <c r="A760" t="s">
        <v>258</v>
      </c>
      <c r="B760" t="s">
        <v>267</v>
      </c>
      <c r="C760">
        <v>25021</v>
      </c>
      <c r="D760" t="s">
        <v>136</v>
      </c>
      <c r="E760">
        <v>590</v>
      </c>
      <c r="F760" t="s">
        <v>111</v>
      </c>
      <c r="G760" t="s">
        <v>126</v>
      </c>
      <c r="H760">
        <v>1</v>
      </c>
      <c r="I760">
        <v>1.32036323857071</v>
      </c>
      <c r="K760">
        <v>1.32036323857071</v>
      </c>
      <c r="L760">
        <v>1.32036323857071</v>
      </c>
    </row>
    <row r="761" spans="1:12">
      <c r="A761" t="s">
        <v>258</v>
      </c>
      <c r="B761" t="s">
        <v>267</v>
      </c>
      <c r="C761">
        <v>25021</v>
      </c>
      <c r="D761" t="s">
        <v>136</v>
      </c>
      <c r="E761">
        <v>590</v>
      </c>
      <c r="F761" t="s">
        <v>111</v>
      </c>
      <c r="G761" t="s">
        <v>127</v>
      </c>
      <c r="H761">
        <v>89</v>
      </c>
      <c r="I761">
        <v>0.23804388567793991</v>
      </c>
      <c r="J761">
        <v>2.6120172403867419E-2</v>
      </c>
      <c r="K761">
        <v>-1.591089269400436E-2</v>
      </c>
      <c r="L761">
        <v>0.90244920874881207</v>
      </c>
    </row>
    <row r="762" spans="1:12">
      <c r="A762" t="s">
        <v>258</v>
      </c>
      <c r="B762" t="s">
        <v>267</v>
      </c>
      <c r="C762">
        <v>25021</v>
      </c>
      <c r="D762" t="s">
        <v>136</v>
      </c>
      <c r="E762">
        <v>590</v>
      </c>
      <c r="F762" t="s">
        <v>111</v>
      </c>
      <c r="G762" t="s">
        <v>128</v>
      </c>
      <c r="H762">
        <v>1</v>
      </c>
      <c r="I762">
        <v>0.68588171635683648</v>
      </c>
      <c r="K762">
        <v>0.68588171635683648</v>
      </c>
      <c r="L762">
        <v>0.68588171635683648</v>
      </c>
    </row>
    <row r="763" spans="1:12">
      <c r="A763" t="s">
        <v>258</v>
      </c>
      <c r="B763" t="s">
        <v>267</v>
      </c>
      <c r="C763">
        <v>25021</v>
      </c>
      <c r="D763" t="s">
        <v>136</v>
      </c>
      <c r="E763">
        <v>590</v>
      </c>
      <c r="F763" t="s">
        <v>111</v>
      </c>
      <c r="G763" t="s">
        <v>129</v>
      </c>
      <c r="H763">
        <v>89</v>
      </c>
      <c r="I763">
        <v>7.5079140090365148E-2</v>
      </c>
      <c r="J763">
        <v>8.8248019894099656E-3</v>
      </c>
      <c r="K763">
        <v>-1.591089269400436E-2</v>
      </c>
      <c r="L763">
        <v>0.32165274183835713</v>
      </c>
    </row>
    <row r="764" spans="1:12">
      <c r="A764" t="s">
        <v>258</v>
      </c>
      <c r="B764" t="s">
        <v>267</v>
      </c>
      <c r="C764">
        <v>25021</v>
      </c>
      <c r="D764" t="s">
        <v>136</v>
      </c>
      <c r="E764">
        <v>590</v>
      </c>
      <c r="F764" t="s">
        <v>111</v>
      </c>
      <c r="G764" t="s">
        <v>130</v>
      </c>
      <c r="H764">
        <v>1</v>
      </c>
      <c r="I764">
        <v>0.68588171635683648</v>
      </c>
      <c r="K764">
        <v>0.68588171635683648</v>
      </c>
      <c r="L764">
        <v>0.68588171635683648</v>
      </c>
    </row>
    <row r="765" spans="1:12">
      <c r="A765" t="s">
        <v>258</v>
      </c>
      <c r="B765" t="s">
        <v>267</v>
      </c>
      <c r="C765">
        <v>25021</v>
      </c>
      <c r="D765" t="s">
        <v>136</v>
      </c>
      <c r="E765">
        <v>590</v>
      </c>
      <c r="F765" t="s">
        <v>111</v>
      </c>
      <c r="G765" t="s">
        <v>131</v>
      </c>
      <c r="H765">
        <v>89</v>
      </c>
      <c r="I765">
        <v>7.5079140090365148E-2</v>
      </c>
      <c r="J765">
        <v>8.8248019894099656E-3</v>
      </c>
      <c r="K765">
        <v>-1.591089269400436E-2</v>
      </c>
      <c r="L765">
        <v>0.32165274183835713</v>
      </c>
    </row>
    <row r="766" spans="1:12">
      <c r="A766" t="s">
        <v>258</v>
      </c>
      <c r="B766" t="s">
        <v>267</v>
      </c>
      <c r="C766">
        <v>25021</v>
      </c>
      <c r="D766" t="s">
        <v>136</v>
      </c>
      <c r="E766">
        <v>590</v>
      </c>
      <c r="F766" t="s">
        <v>111</v>
      </c>
      <c r="G766" t="s">
        <v>132</v>
      </c>
      <c r="H766">
        <v>1</v>
      </c>
      <c r="I766">
        <v>0.68588171635683648</v>
      </c>
      <c r="K766">
        <v>0.68588171635683648</v>
      </c>
      <c r="L766">
        <v>0.68588171635683648</v>
      </c>
    </row>
    <row r="767" spans="1:12">
      <c r="A767" t="s">
        <v>258</v>
      </c>
      <c r="B767" t="s">
        <v>267</v>
      </c>
      <c r="C767">
        <v>25021</v>
      </c>
      <c r="D767" t="s">
        <v>136</v>
      </c>
      <c r="E767">
        <v>590</v>
      </c>
      <c r="F767" t="s">
        <v>111</v>
      </c>
      <c r="G767" t="s">
        <v>133</v>
      </c>
      <c r="H767">
        <v>89</v>
      </c>
      <c r="I767">
        <v>7.5079140090365148E-2</v>
      </c>
      <c r="J767">
        <v>8.8248019894099656E-3</v>
      </c>
      <c r="K767">
        <v>-1.591089269400436E-2</v>
      </c>
      <c r="L767">
        <v>0.32165274183835713</v>
      </c>
    </row>
    <row r="768" spans="1:12">
      <c r="A768" t="s">
        <v>258</v>
      </c>
      <c r="B768" t="s">
        <v>267</v>
      </c>
      <c r="C768">
        <v>25021</v>
      </c>
      <c r="D768" t="s">
        <v>136</v>
      </c>
      <c r="E768">
        <v>590</v>
      </c>
      <c r="F768" t="s">
        <v>111</v>
      </c>
      <c r="G768" t="s">
        <v>134</v>
      </c>
      <c r="H768">
        <v>1</v>
      </c>
      <c r="I768">
        <v>0.9432063848650174</v>
      </c>
      <c r="K768">
        <v>0.9432063848650174</v>
      </c>
      <c r="L768">
        <v>0.9432063848650174</v>
      </c>
    </row>
    <row r="769" spans="1:12">
      <c r="A769" t="s">
        <v>258</v>
      </c>
      <c r="B769" t="s">
        <v>267</v>
      </c>
      <c r="C769">
        <v>25021</v>
      </c>
      <c r="D769" t="s">
        <v>136</v>
      </c>
      <c r="E769">
        <v>590</v>
      </c>
      <c r="F769" t="s">
        <v>111</v>
      </c>
      <c r="G769" t="s">
        <v>135</v>
      </c>
      <c r="H769">
        <v>89</v>
      </c>
      <c r="I769">
        <v>0.14453728561061699</v>
      </c>
      <c r="J769">
        <v>1.6392297529429861E-2</v>
      </c>
      <c r="K769">
        <v>-1.591089269400436E-2</v>
      </c>
      <c r="L769">
        <v>0.61382817115997146</v>
      </c>
    </row>
    <row r="770" spans="1:12">
      <c r="A770" t="s">
        <v>258</v>
      </c>
      <c r="B770" t="s">
        <v>268</v>
      </c>
      <c r="C770">
        <v>25023</v>
      </c>
      <c r="D770" t="s">
        <v>136</v>
      </c>
      <c r="E770">
        <v>590</v>
      </c>
      <c r="F770" t="s">
        <v>111</v>
      </c>
      <c r="G770" t="s">
        <v>112</v>
      </c>
      <c r="H770">
        <v>1</v>
      </c>
      <c r="I770">
        <v>3.0256867089396469E-2</v>
      </c>
      <c r="K770">
        <v>-999</v>
      </c>
      <c r="L770">
        <v>-999</v>
      </c>
    </row>
    <row r="771" spans="1:12">
      <c r="A771" t="s">
        <v>258</v>
      </c>
      <c r="B771" t="s">
        <v>268</v>
      </c>
      <c r="C771">
        <v>25023</v>
      </c>
      <c r="D771" t="s">
        <v>136</v>
      </c>
      <c r="E771">
        <v>590</v>
      </c>
      <c r="F771" t="s">
        <v>111</v>
      </c>
      <c r="G771" t="s">
        <v>113</v>
      </c>
      <c r="H771">
        <v>89</v>
      </c>
      <c r="I771">
        <v>-5.051614149917328E-3</v>
      </c>
      <c r="J771">
        <v>1.1944685937314149E-3</v>
      </c>
      <c r="K771">
        <v>-999</v>
      </c>
      <c r="L771">
        <v>-999</v>
      </c>
    </row>
    <row r="772" spans="1:12">
      <c r="A772" t="s">
        <v>258</v>
      </c>
      <c r="B772" t="s">
        <v>268</v>
      </c>
      <c r="C772">
        <v>25023</v>
      </c>
      <c r="D772" t="s">
        <v>136</v>
      </c>
      <c r="E772">
        <v>590</v>
      </c>
      <c r="F772" t="s">
        <v>111</v>
      </c>
      <c r="G772" t="s">
        <v>114</v>
      </c>
      <c r="H772">
        <v>1</v>
      </c>
      <c r="I772">
        <v>0.68588171635683648</v>
      </c>
      <c r="K772">
        <v>0.68588171635683648</v>
      </c>
      <c r="L772">
        <v>0.68588171635683648</v>
      </c>
    </row>
    <row r="773" spans="1:12">
      <c r="A773" t="s">
        <v>258</v>
      </c>
      <c r="B773" t="s">
        <v>268</v>
      </c>
      <c r="C773">
        <v>25023</v>
      </c>
      <c r="D773" t="s">
        <v>136</v>
      </c>
      <c r="E773">
        <v>590</v>
      </c>
      <c r="F773" t="s">
        <v>111</v>
      </c>
      <c r="G773" t="s">
        <v>115</v>
      </c>
      <c r="H773">
        <v>89</v>
      </c>
      <c r="I773">
        <v>7.5079140090365135E-2</v>
      </c>
      <c r="J773">
        <v>8.8248019894099656E-3</v>
      </c>
      <c r="K773">
        <v>-1.591089269400436E-2</v>
      </c>
      <c r="L773">
        <v>0.32165274183835713</v>
      </c>
    </row>
    <row r="774" spans="1:12">
      <c r="A774" t="s">
        <v>258</v>
      </c>
      <c r="B774" t="s">
        <v>268</v>
      </c>
      <c r="C774">
        <v>25023</v>
      </c>
      <c r="D774" t="s">
        <v>136</v>
      </c>
      <c r="E774">
        <v>590</v>
      </c>
      <c r="F774" t="s">
        <v>111</v>
      </c>
      <c r="G774" t="s">
        <v>116</v>
      </c>
      <c r="H774">
        <v>1</v>
      </c>
      <c r="I774">
        <v>0.46851495465061499</v>
      </c>
      <c r="K774">
        <v>0.46851495465061499</v>
      </c>
      <c r="L774">
        <v>0.46851495465061499</v>
      </c>
    </row>
    <row r="775" spans="1:12">
      <c r="A775" t="s">
        <v>258</v>
      </c>
      <c r="B775" t="s">
        <v>268</v>
      </c>
      <c r="C775">
        <v>25023</v>
      </c>
      <c r="D775" t="s">
        <v>136</v>
      </c>
      <c r="E775">
        <v>590</v>
      </c>
      <c r="F775" t="s">
        <v>111</v>
      </c>
      <c r="G775" t="s">
        <v>117</v>
      </c>
      <c r="H775">
        <v>89</v>
      </c>
      <c r="I775">
        <v>2.7658457701380139E-2</v>
      </c>
      <c r="J775">
        <v>4.458059575311266E-3</v>
      </c>
      <c r="K775">
        <v>-5.8298670454652778E-2</v>
      </c>
      <c r="L775">
        <v>0.18005314565759301</v>
      </c>
    </row>
    <row r="776" spans="1:12">
      <c r="A776" t="s">
        <v>258</v>
      </c>
      <c r="B776" t="s">
        <v>268</v>
      </c>
      <c r="C776">
        <v>25023</v>
      </c>
      <c r="D776" t="s">
        <v>136</v>
      </c>
      <c r="E776">
        <v>590</v>
      </c>
      <c r="F776" t="s">
        <v>111</v>
      </c>
      <c r="G776" t="s">
        <v>118</v>
      </c>
      <c r="H776">
        <v>1</v>
      </c>
      <c r="I776">
        <v>0.46851495465061499</v>
      </c>
      <c r="K776">
        <v>0.46851495465061499</v>
      </c>
      <c r="L776">
        <v>0.46851495465061499</v>
      </c>
    </row>
    <row r="777" spans="1:12">
      <c r="A777" t="s">
        <v>258</v>
      </c>
      <c r="B777" t="s">
        <v>268</v>
      </c>
      <c r="C777">
        <v>25023</v>
      </c>
      <c r="D777" t="s">
        <v>136</v>
      </c>
      <c r="E777">
        <v>590</v>
      </c>
      <c r="F777" t="s">
        <v>111</v>
      </c>
      <c r="G777" t="s">
        <v>119</v>
      </c>
      <c r="H777">
        <v>89</v>
      </c>
      <c r="I777">
        <v>2.7658457701380139E-2</v>
      </c>
      <c r="J777">
        <v>4.458059575311266E-3</v>
      </c>
      <c r="K777">
        <v>-5.8298670454652778E-2</v>
      </c>
      <c r="L777">
        <v>0.18005314565759301</v>
      </c>
    </row>
    <row r="778" spans="1:12">
      <c r="A778" t="s">
        <v>258</v>
      </c>
      <c r="B778" t="s">
        <v>268</v>
      </c>
      <c r="C778">
        <v>25023</v>
      </c>
      <c r="D778" t="s">
        <v>136</v>
      </c>
      <c r="E778">
        <v>590</v>
      </c>
      <c r="F778" t="s">
        <v>111</v>
      </c>
      <c r="G778" t="s">
        <v>120</v>
      </c>
      <c r="H778">
        <v>1</v>
      </c>
      <c r="I778">
        <v>0.58722992394707774</v>
      </c>
      <c r="K778">
        <v>0.58722992394707774</v>
      </c>
      <c r="L778">
        <v>0.58722992394707774</v>
      </c>
    </row>
    <row r="779" spans="1:12">
      <c r="A779" t="s">
        <v>258</v>
      </c>
      <c r="B779" t="s">
        <v>268</v>
      </c>
      <c r="C779">
        <v>25023</v>
      </c>
      <c r="D779" t="s">
        <v>136</v>
      </c>
      <c r="E779">
        <v>590</v>
      </c>
      <c r="F779" t="s">
        <v>111</v>
      </c>
      <c r="G779" t="s">
        <v>121</v>
      </c>
      <c r="H779">
        <v>89</v>
      </c>
      <c r="I779">
        <v>5.5795068616139351E-2</v>
      </c>
      <c r="J779">
        <v>6.9132695941203307E-3</v>
      </c>
      <c r="K779">
        <v>-1.6706551082828761E-2</v>
      </c>
      <c r="L779">
        <v>0.2624382448392012</v>
      </c>
    </row>
    <row r="780" spans="1:12">
      <c r="A780" t="s">
        <v>258</v>
      </c>
      <c r="B780" t="s">
        <v>268</v>
      </c>
      <c r="C780">
        <v>25023</v>
      </c>
      <c r="D780" t="s">
        <v>136</v>
      </c>
      <c r="E780">
        <v>590</v>
      </c>
      <c r="F780" t="s">
        <v>111</v>
      </c>
      <c r="G780" t="s">
        <v>122</v>
      </c>
      <c r="H780">
        <v>1</v>
      </c>
      <c r="I780">
        <v>0.83950853631144007</v>
      </c>
      <c r="K780">
        <v>0.83950853631144007</v>
      </c>
      <c r="L780">
        <v>0.83950853631144007</v>
      </c>
    </row>
    <row r="781" spans="1:12">
      <c r="A781" t="s">
        <v>258</v>
      </c>
      <c r="B781" t="s">
        <v>268</v>
      </c>
      <c r="C781">
        <v>25023</v>
      </c>
      <c r="D781" t="s">
        <v>136</v>
      </c>
      <c r="E781">
        <v>590</v>
      </c>
      <c r="F781" t="s">
        <v>111</v>
      </c>
      <c r="G781" t="s">
        <v>123</v>
      </c>
      <c r="H781">
        <v>89</v>
      </c>
      <c r="I781">
        <v>0.115935229938533</v>
      </c>
      <c r="J781">
        <v>1.305781745727537E-2</v>
      </c>
      <c r="K781">
        <v>-1.591089269400436E-2</v>
      </c>
      <c r="L781">
        <v>0.46729848144667141</v>
      </c>
    </row>
    <row r="782" spans="1:12">
      <c r="A782" t="s">
        <v>258</v>
      </c>
      <c r="B782" t="s">
        <v>268</v>
      </c>
      <c r="C782">
        <v>25023</v>
      </c>
      <c r="D782" t="s">
        <v>136</v>
      </c>
      <c r="E782">
        <v>590</v>
      </c>
      <c r="F782" t="s">
        <v>111</v>
      </c>
      <c r="G782" t="s">
        <v>124</v>
      </c>
      <c r="H782">
        <v>1</v>
      </c>
      <c r="I782">
        <v>1.0837031497528209</v>
      </c>
      <c r="K782">
        <v>1.0837031497528209</v>
      </c>
      <c r="L782">
        <v>1.0837031497528209</v>
      </c>
    </row>
    <row r="783" spans="1:12">
      <c r="A783" t="s">
        <v>258</v>
      </c>
      <c r="B783" t="s">
        <v>268</v>
      </c>
      <c r="C783">
        <v>25023</v>
      </c>
      <c r="D783" t="s">
        <v>136</v>
      </c>
      <c r="E783">
        <v>590</v>
      </c>
      <c r="F783" t="s">
        <v>111</v>
      </c>
      <c r="G783" t="s">
        <v>125</v>
      </c>
      <c r="H783">
        <v>89</v>
      </c>
      <c r="I783">
        <v>0.17267296784483471</v>
      </c>
      <c r="J783">
        <v>1.913041453615769E-2</v>
      </c>
      <c r="K783">
        <v>-1.591089269400436E-2</v>
      </c>
      <c r="L783">
        <v>0.68474853553886617</v>
      </c>
    </row>
    <row r="784" spans="1:12">
      <c r="A784" t="s">
        <v>258</v>
      </c>
      <c r="B784" t="s">
        <v>268</v>
      </c>
      <c r="C784">
        <v>25023</v>
      </c>
      <c r="D784" t="s">
        <v>136</v>
      </c>
      <c r="E784">
        <v>590</v>
      </c>
      <c r="F784" t="s">
        <v>111</v>
      </c>
      <c r="G784" t="s">
        <v>126</v>
      </c>
      <c r="H784">
        <v>1</v>
      </c>
      <c r="I784">
        <v>1.32036323857071</v>
      </c>
      <c r="K784">
        <v>1.32036323857071</v>
      </c>
      <c r="L784">
        <v>1.32036323857071</v>
      </c>
    </row>
    <row r="785" spans="1:12">
      <c r="A785" t="s">
        <v>258</v>
      </c>
      <c r="B785" t="s">
        <v>268</v>
      </c>
      <c r="C785">
        <v>25023</v>
      </c>
      <c r="D785" t="s">
        <v>136</v>
      </c>
      <c r="E785">
        <v>590</v>
      </c>
      <c r="F785" t="s">
        <v>111</v>
      </c>
      <c r="G785" t="s">
        <v>127</v>
      </c>
      <c r="H785">
        <v>89</v>
      </c>
      <c r="I785">
        <v>0.23804388567793991</v>
      </c>
      <c r="J785">
        <v>2.6120172403867419E-2</v>
      </c>
      <c r="K785">
        <v>-1.591089269400436E-2</v>
      </c>
      <c r="L785">
        <v>0.90244920874881207</v>
      </c>
    </row>
    <row r="786" spans="1:12">
      <c r="A786" t="s">
        <v>258</v>
      </c>
      <c r="B786" t="s">
        <v>268</v>
      </c>
      <c r="C786">
        <v>25023</v>
      </c>
      <c r="D786" t="s">
        <v>136</v>
      </c>
      <c r="E786">
        <v>590</v>
      </c>
      <c r="F786" t="s">
        <v>111</v>
      </c>
      <c r="G786" t="s">
        <v>128</v>
      </c>
      <c r="H786">
        <v>1</v>
      </c>
      <c r="I786">
        <v>0.68588171635683648</v>
      </c>
      <c r="K786">
        <v>0.68588171635683648</v>
      </c>
      <c r="L786">
        <v>0.68588171635683648</v>
      </c>
    </row>
    <row r="787" spans="1:12">
      <c r="A787" t="s">
        <v>258</v>
      </c>
      <c r="B787" t="s">
        <v>268</v>
      </c>
      <c r="C787">
        <v>25023</v>
      </c>
      <c r="D787" t="s">
        <v>136</v>
      </c>
      <c r="E787">
        <v>590</v>
      </c>
      <c r="F787" t="s">
        <v>111</v>
      </c>
      <c r="G787" t="s">
        <v>129</v>
      </c>
      <c r="H787">
        <v>89</v>
      </c>
      <c r="I787">
        <v>7.5079140090365148E-2</v>
      </c>
      <c r="J787">
        <v>8.8248019894099656E-3</v>
      </c>
      <c r="K787">
        <v>-1.591089269400436E-2</v>
      </c>
      <c r="L787">
        <v>0.32165274183835713</v>
      </c>
    </row>
    <row r="788" spans="1:12">
      <c r="A788" t="s">
        <v>258</v>
      </c>
      <c r="B788" t="s">
        <v>268</v>
      </c>
      <c r="C788">
        <v>25023</v>
      </c>
      <c r="D788" t="s">
        <v>136</v>
      </c>
      <c r="E788">
        <v>590</v>
      </c>
      <c r="F788" t="s">
        <v>111</v>
      </c>
      <c r="G788" t="s">
        <v>130</v>
      </c>
      <c r="H788">
        <v>1</v>
      </c>
      <c r="I788">
        <v>0.68588171635683648</v>
      </c>
      <c r="K788">
        <v>0.68588171635683648</v>
      </c>
      <c r="L788">
        <v>0.68588171635683648</v>
      </c>
    </row>
    <row r="789" spans="1:12">
      <c r="A789" t="s">
        <v>258</v>
      </c>
      <c r="B789" t="s">
        <v>268</v>
      </c>
      <c r="C789">
        <v>25023</v>
      </c>
      <c r="D789" t="s">
        <v>136</v>
      </c>
      <c r="E789">
        <v>590</v>
      </c>
      <c r="F789" t="s">
        <v>111</v>
      </c>
      <c r="G789" t="s">
        <v>131</v>
      </c>
      <c r="H789">
        <v>89</v>
      </c>
      <c r="I789">
        <v>7.5079140090365148E-2</v>
      </c>
      <c r="J789">
        <v>8.8248019894099656E-3</v>
      </c>
      <c r="K789">
        <v>-1.591089269400436E-2</v>
      </c>
      <c r="L789">
        <v>0.32165274183835713</v>
      </c>
    </row>
    <row r="790" spans="1:12">
      <c r="A790" t="s">
        <v>258</v>
      </c>
      <c r="B790" t="s">
        <v>268</v>
      </c>
      <c r="C790">
        <v>25023</v>
      </c>
      <c r="D790" t="s">
        <v>136</v>
      </c>
      <c r="E790">
        <v>590</v>
      </c>
      <c r="F790" t="s">
        <v>111</v>
      </c>
      <c r="G790" t="s">
        <v>132</v>
      </c>
      <c r="H790">
        <v>1</v>
      </c>
      <c r="I790">
        <v>0.68588171635683648</v>
      </c>
      <c r="K790">
        <v>0.68588171635683648</v>
      </c>
      <c r="L790">
        <v>0.68588171635683648</v>
      </c>
    </row>
    <row r="791" spans="1:12">
      <c r="A791" t="s">
        <v>258</v>
      </c>
      <c r="B791" t="s">
        <v>268</v>
      </c>
      <c r="C791">
        <v>25023</v>
      </c>
      <c r="D791" t="s">
        <v>136</v>
      </c>
      <c r="E791">
        <v>590</v>
      </c>
      <c r="F791" t="s">
        <v>111</v>
      </c>
      <c r="G791" t="s">
        <v>133</v>
      </c>
      <c r="H791">
        <v>89</v>
      </c>
      <c r="I791">
        <v>7.5079140090365148E-2</v>
      </c>
      <c r="J791">
        <v>8.8248019894099656E-3</v>
      </c>
      <c r="K791">
        <v>-1.591089269400436E-2</v>
      </c>
      <c r="L791">
        <v>0.32165274183835713</v>
      </c>
    </row>
    <row r="792" spans="1:12">
      <c r="A792" t="s">
        <v>258</v>
      </c>
      <c r="B792" t="s">
        <v>268</v>
      </c>
      <c r="C792">
        <v>25023</v>
      </c>
      <c r="D792" t="s">
        <v>136</v>
      </c>
      <c r="E792">
        <v>590</v>
      </c>
      <c r="F792" t="s">
        <v>111</v>
      </c>
      <c r="G792" t="s">
        <v>134</v>
      </c>
      <c r="H792">
        <v>1</v>
      </c>
      <c r="I792">
        <v>0.9432063848650174</v>
      </c>
      <c r="K792">
        <v>0.9432063848650174</v>
      </c>
      <c r="L792">
        <v>0.9432063848650174</v>
      </c>
    </row>
    <row r="793" spans="1:12">
      <c r="A793" t="s">
        <v>258</v>
      </c>
      <c r="B793" t="s">
        <v>268</v>
      </c>
      <c r="C793">
        <v>25023</v>
      </c>
      <c r="D793" t="s">
        <v>136</v>
      </c>
      <c r="E793">
        <v>590</v>
      </c>
      <c r="F793" t="s">
        <v>111</v>
      </c>
      <c r="G793" t="s">
        <v>135</v>
      </c>
      <c r="H793">
        <v>89</v>
      </c>
      <c r="I793">
        <v>0.14453728561061699</v>
      </c>
      <c r="J793">
        <v>1.6392297529429861E-2</v>
      </c>
      <c r="K793">
        <v>-1.591089269400436E-2</v>
      </c>
      <c r="L793">
        <v>0.61382817115997146</v>
      </c>
    </row>
    <row r="794" spans="1:12">
      <c r="A794" t="s">
        <v>258</v>
      </c>
      <c r="B794" t="s">
        <v>269</v>
      </c>
      <c r="C794">
        <v>25025</v>
      </c>
      <c r="D794" t="s">
        <v>136</v>
      </c>
      <c r="E794">
        <v>590</v>
      </c>
      <c r="F794" t="s">
        <v>111</v>
      </c>
      <c r="G794" t="s">
        <v>112</v>
      </c>
      <c r="H794">
        <v>1</v>
      </c>
      <c r="I794">
        <v>3.0256867089396469E-2</v>
      </c>
      <c r="K794">
        <v>-999</v>
      </c>
      <c r="L794">
        <v>-999</v>
      </c>
    </row>
    <row r="795" spans="1:12">
      <c r="A795" t="s">
        <v>258</v>
      </c>
      <c r="B795" t="s">
        <v>269</v>
      </c>
      <c r="C795">
        <v>25025</v>
      </c>
      <c r="D795" t="s">
        <v>136</v>
      </c>
      <c r="E795">
        <v>590</v>
      </c>
      <c r="F795" t="s">
        <v>111</v>
      </c>
      <c r="G795" t="s">
        <v>113</v>
      </c>
      <c r="H795">
        <v>89</v>
      </c>
      <c r="I795">
        <v>-5.051614149917328E-3</v>
      </c>
      <c r="J795">
        <v>1.1944685937314149E-3</v>
      </c>
      <c r="K795">
        <v>-999</v>
      </c>
      <c r="L795">
        <v>-999</v>
      </c>
    </row>
    <row r="796" spans="1:12">
      <c r="A796" t="s">
        <v>258</v>
      </c>
      <c r="B796" t="s">
        <v>269</v>
      </c>
      <c r="C796">
        <v>25025</v>
      </c>
      <c r="D796" t="s">
        <v>136</v>
      </c>
      <c r="E796">
        <v>590</v>
      </c>
      <c r="F796" t="s">
        <v>111</v>
      </c>
      <c r="G796" t="s">
        <v>114</v>
      </c>
      <c r="H796">
        <v>1</v>
      </c>
      <c r="I796">
        <v>0.68588171635683648</v>
      </c>
      <c r="K796">
        <v>0.68588171635683648</v>
      </c>
      <c r="L796">
        <v>0.68588171635683648</v>
      </c>
    </row>
    <row r="797" spans="1:12">
      <c r="A797" t="s">
        <v>258</v>
      </c>
      <c r="B797" t="s">
        <v>269</v>
      </c>
      <c r="C797">
        <v>25025</v>
      </c>
      <c r="D797" t="s">
        <v>136</v>
      </c>
      <c r="E797">
        <v>590</v>
      </c>
      <c r="F797" t="s">
        <v>111</v>
      </c>
      <c r="G797" t="s">
        <v>115</v>
      </c>
      <c r="H797">
        <v>89</v>
      </c>
      <c r="I797">
        <v>7.5079140090365135E-2</v>
      </c>
      <c r="J797">
        <v>8.8248019894099656E-3</v>
      </c>
      <c r="K797">
        <v>-1.591089269400436E-2</v>
      </c>
      <c r="L797">
        <v>0.32165274183835713</v>
      </c>
    </row>
    <row r="798" spans="1:12">
      <c r="A798" t="s">
        <v>258</v>
      </c>
      <c r="B798" t="s">
        <v>269</v>
      </c>
      <c r="C798">
        <v>25025</v>
      </c>
      <c r="D798" t="s">
        <v>136</v>
      </c>
      <c r="E798">
        <v>590</v>
      </c>
      <c r="F798" t="s">
        <v>111</v>
      </c>
      <c r="G798" t="s">
        <v>116</v>
      </c>
      <c r="H798">
        <v>1</v>
      </c>
      <c r="I798">
        <v>0.46851495465061499</v>
      </c>
      <c r="K798">
        <v>0.46851495465061499</v>
      </c>
      <c r="L798">
        <v>0.46851495465061499</v>
      </c>
    </row>
    <row r="799" spans="1:12">
      <c r="A799" t="s">
        <v>258</v>
      </c>
      <c r="B799" t="s">
        <v>269</v>
      </c>
      <c r="C799">
        <v>25025</v>
      </c>
      <c r="D799" t="s">
        <v>136</v>
      </c>
      <c r="E799">
        <v>590</v>
      </c>
      <c r="F799" t="s">
        <v>111</v>
      </c>
      <c r="G799" t="s">
        <v>117</v>
      </c>
      <c r="H799">
        <v>89</v>
      </c>
      <c r="I799">
        <v>2.7658457701380139E-2</v>
      </c>
      <c r="J799">
        <v>4.458059575311266E-3</v>
      </c>
      <c r="K799">
        <v>-5.8298670454652778E-2</v>
      </c>
      <c r="L799">
        <v>0.18005314565759301</v>
      </c>
    </row>
    <row r="800" spans="1:12">
      <c r="A800" t="s">
        <v>258</v>
      </c>
      <c r="B800" t="s">
        <v>269</v>
      </c>
      <c r="C800">
        <v>25025</v>
      </c>
      <c r="D800" t="s">
        <v>136</v>
      </c>
      <c r="E800">
        <v>590</v>
      </c>
      <c r="F800" t="s">
        <v>111</v>
      </c>
      <c r="G800" t="s">
        <v>118</v>
      </c>
      <c r="H800">
        <v>1</v>
      </c>
      <c r="I800">
        <v>0.46851495465061499</v>
      </c>
      <c r="K800">
        <v>0.46851495465061499</v>
      </c>
      <c r="L800">
        <v>0.46851495465061499</v>
      </c>
    </row>
    <row r="801" spans="1:12">
      <c r="A801" t="s">
        <v>258</v>
      </c>
      <c r="B801" t="s">
        <v>269</v>
      </c>
      <c r="C801">
        <v>25025</v>
      </c>
      <c r="D801" t="s">
        <v>136</v>
      </c>
      <c r="E801">
        <v>590</v>
      </c>
      <c r="F801" t="s">
        <v>111</v>
      </c>
      <c r="G801" t="s">
        <v>119</v>
      </c>
      <c r="H801">
        <v>89</v>
      </c>
      <c r="I801">
        <v>2.7658457701380139E-2</v>
      </c>
      <c r="J801">
        <v>4.458059575311266E-3</v>
      </c>
      <c r="K801">
        <v>-5.8298670454652778E-2</v>
      </c>
      <c r="L801">
        <v>0.18005314565759301</v>
      </c>
    </row>
    <row r="802" spans="1:12">
      <c r="A802" t="s">
        <v>258</v>
      </c>
      <c r="B802" t="s">
        <v>269</v>
      </c>
      <c r="C802">
        <v>25025</v>
      </c>
      <c r="D802" t="s">
        <v>136</v>
      </c>
      <c r="E802">
        <v>590</v>
      </c>
      <c r="F802" t="s">
        <v>111</v>
      </c>
      <c r="G802" t="s">
        <v>120</v>
      </c>
      <c r="H802">
        <v>1</v>
      </c>
      <c r="I802">
        <v>0.58722992394707774</v>
      </c>
      <c r="K802">
        <v>0.58722992394707774</v>
      </c>
      <c r="L802">
        <v>0.58722992394707774</v>
      </c>
    </row>
    <row r="803" spans="1:12">
      <c r="A803" t="s">
        <v>258</v>
      </c>
      <c r="B803" t="s">
        <v>269</v>
      </c>
      <c r="C803">
        <v>25025</v>
      </c>
      <c r="D803" t="s">
        <v>136</v>
      </c>
      <c r="E803">
        <v>590</v>
      </c>
      <c r="F803" t="s">
        <v>111</v>
      </c>
      <c r="G803" t="s">
        <v>121</v>
      </c>
      <c r="H803">
        <v>89</v>
      </c>
      <c r="I803">
        <v>5.5795068616139351E-2</v>
      </c>
      <c r="J803">
        <v>6.9132695941203307E-3</v>
      </c>
      <c r="K803">
        <v>-1.6706551082828761E-2</v>
      </c>
      <c r="L803">
        <v>0.2624382448392012</v>
      </c>
    </row>
    <row r="804" spans="1:12">
      <c r="A804" t="s">
        <v>258</v>
      </c>
      <c r="B804" t="s">
        <v>269</v>
      </c>
      <c r="C804">
        <v>25025</v>
      </c>
      <c r="D804" t="s">
        <v>136</v>
      </c>
      <c r="E804">
        <v>590</v>
      </c>
      <c r="F804" t="s">
        <v>111</v>
      </c>
      <c r="G804" t="s">
        <v>122</v>
      </c>
      <c r="H804">
        <v>1</v>
      </c>
      <c r="I804">
        <v>0.83950853631144007</v>
      </c>
      <c r="K804">
        <v>0.83950853631144007</v>
      </c>
      <c r="L804">
        <v>0.83950853631144007</v>
      </c>
    </row>
    <row r="805" spans="1:12">
      <c r="A805" t="s">
        <v>258</v>
      </c>
      <c r="B805" t="s">
        <v>269</v>
      </c>
      <c r="C805">
        <v>25025</v>
      </c>
      <c r="D805" t="s">
        <v>136</v>
      </c>
      <c r="E805">
        <v>590</v>
      </c>
      <c r="F805" t="s">
        <v>111</v>
      </c>
      <c r="G805" t="s">
        <v>123</v>
      </c>
      <c r="H805">
        <v>89</v>
      </c>
      <c r="I805">
        <v>0.115935229938533</v>
      </c>
      <c r="J805">
        <v>1.305781745727537E-2</v>
      </c>
      <c r="K805">
        <v>-1.591089269400436E-2</v>
      </c>
      <c r="L805">
        <v>0.46729848144667141</v>
      </c>
    </row>
    <row r="806" spans="1:12">
      <c r="A806" t="s">
        <v>258</v>
      </c>
      <c r="B806" t="s">
        <v>269</v>
      </c>
      <c r="C806">
        <v>25025</v>
      </c>
      <c r="D806" t="s">
        <v>136</v>
      </c>
      <c r="E806">
        <v>590</v>
      </c>
      <c r="F806" t="s">
        <v>111</v>
      </c>
      <c r="G806" t="s">
        <v>124</v>
      </c>
      <c r="H806">
        <v>1</v>
      </c>
      <c r="I806">
        <v>1.0837031497528209</v>
      </c>
      <c r="K806">
        <v>1.0837031497528209</v>
      </c>
      <c r="L806">
        <v>1.0837031497528209</v>
      </c>
    </row>
    <row r="807" spans="1:12">
      <c r="A807" t="s">
        <v>258</v>
      </c>
      <c r="B807" t="s">
        <v>269</v>
      </c>
      <c r="C807">
        <v>25025</v>
      </c>
      <c r="D807" t="s">
        <v>136</v>
      </c>
      <c r="E807">
        <v>590</v>
      </c>
      <c r="F807" t="s">
        <v>111</v>
      </c>
      <c r="G807" t="s">
        <v>125</v>
      </c>
      <c r="H807">
        <v>89</v>
      </c>
      <c r="I807">
        <v>0.17267296784483471</v>
      </c>
      <c r="J807">
        <v>1.913041453615769E-2</v>
      </c>
      <c r="K807">
        <v>-1.591089269400436E-2</v>
      </c>
      <c r="L807">
        <v>0.68474853553886617</v>
      </c>
    </row>
    <row r="808" spans="1:12">
      <c r="A808" t="s">
        <v>258</v>
      </c>
      <c r="B808" t="s">
        <v>269</v>
      </c>
      <c r="C808">
        <v>25025</v>
      </c>
      <c r="D808" t="s">
        <v>136</v>
      </c>
      <c r="E808">
        <v>590</v>
      </c>
      <c r="F808" t="s">
        <v>111</v>
      </c>
      <c r="G808" t="s">
        <v>126</v>
      </c>
      <c r="H808">
        <v>1</v>
      </c>
      <c r="I808">
        <v>1.32036323857071</v>
      </c>
      <c r="K808">
        <v>1.32036323857071</v>
      </c>
      <c r="L808">
        <v>1.32036323857071</v>
      </c>
    </row>
    <row r="809" spans="1:12">
      <c r="A809" t="s">
        <v>258</v>
      </c>
      <c r="B809" t="s">
        <v>269</v>
      </c>
      <c r="C809">
        <v>25025</v>
      </c>
      <c r="D809" t="s">
        <v>136</v>
      </c>
      <c r="E809">
        <v>590</v>
      </c>
      <c r="F809" t="s">
        <v>111</v>
      </c>
      <c r="G809" t="s">
        <v>127</v>
      </c>
      <c r="H809">
        <v>89</v>
      </c>
      <c r="I809">
        <v>0.23804388567793991</v>
      </c>
      <c r="J809">
        <v>2.6120172403867419E-2</v>
      </c>
      <c r="K809">
        <v>-1.591089269400436E-2</v>
      </c>
      <c r="L809">
        <v>0.90244920874881207</v>
      </c>
    </row>
    <row r="810" spans="1:12">
      <c r="A810" t="s">
        <v>258</v>
      </c>
      <c r="B810" t="s">
        <v>269</v>
      </c>
      <c r="C810">
        <v>25025</v>
      </c>
      <c r="D810" t="s">
        <v>136</v>
      </c>
      <c r="E810">
        <v>590</v>
      </c>
      <c r="F810" t="s">
        <v>111</v>
      </c>
      <c r="G810" t="s">
        <v>128</v>
      </c>
      <c r="H810">
        <v>1</v>
      </c>
      <c r="I810">
        <v>0.68588171635683648</v>
      </c>
      <c r="K810">
        <v>0.68588171635683648</v>
      </c>
      <c r="L810">
        <v>0.68588171635683648</v>
      </c>
    </row>
    <row r="811" spans="1:12">
      <c r="A811" t="s">
        <v>258</v>
      </c>
      <c r="B811" t="s">
        <v>269</v>
      </c>
      <c r="C811">
        <v>25025</v>
      </c>
      <c r="D811" t="s">
        <v>136</v>
      </c>
      <c r="E811">
        <v>590</v>
      </c>
      <c r="F811" t="s">
        <v>111</v>
      </c>
      <c r="G811" t="s">
        <v>129</v>
      </c>
      <c r="H811">
        <v>89</v>
      </c>
      <c r="I811">
        <v>7.5079140090365148E-2</v>
      </c>
      <c r="J811">
        <v>8.8248019894099656E-3</v>
      </c>
      <c r="K811">
        <v>-1.591089269400436E-2</v>
      </c>
      <c r="L811">
        <v>0.32165274183835713</v>
      </c>
    </row>
    <row r="812" spans="1:12">
      <c r="A812" t="s">
        <v>258</v>
      </c>
      <c r="B812" t="s">
        <v>269</v>
      </c>
      <c r="C812">
        <v>25025</v>
      </c>
      <c r="D812" t="s">
        <v>136</v>
      </c>
      <c r="E812">
        <v>590</v>
      </c>
      <c r="F812" t="s">
        <v>111</v>
      </c>
      <c r="G812" t="s">
        <v>130</v>
      </c>
      <c r="H812">
        <v>1</v>
      </c>
      <c r="I812">
        <v>0.68588171635683648</v>
      </c>
      <c r="K812">
        <v>0.68588171635683648</v>
      </c>
      <c r="L812">
        <v>0.68588171635683648</v>
      </c>
    </row>
    <row r="813" spans="1:12">
      <c r="A813" t="s">
        <v>258</v>
      </c>
      <c r="B813" t="s">
        <v>269</v>
      </c>
      <c r="C813">
        <v>25025</v>
      </c>
      <c r="D813" t="s">
        <v>136</v>
      </c>
      <c r="E813">
        <v>590</v>
      </c>
      <c r="F813" t="s">
        <v>111</v>
      </c>
      <c r="G813" t="s">
        <v>131</v>
      </c>
      <c r="H813">
        <v>89</v>
      </c>
      <c r="I813">
        <v>7.5079140090365148E-2</v>
      </c>
      <c r="J813">
        <v>8.8248019894099656E-3</v>
      </c>
      <c r="K813">
        <v>-1.591089269400436E-2</v>
      </c>
      <c r="L813">
        <v>0.32165274183835713</v>
      </c>
    </row>
    <row r="814" spans="1:12">
      <c r="A814" t="s">
        <v>258</v>
      </c>
      <c r="B814" t="s">
        <v>269</v>
      </c>
      <c r="C814">
        <v>25025</v>
      </c>
      <c r="D814" t="s">
        <v>136</v>
      </c>
      <c r="E814">
        <v>590</v>
      </c>
      <c r="F814" t="s">
        <v>111</v>
      </c>
      <c r="G814" t="s">
        <v>132</v>
      </c>
      <c r="H814">
        <v>1</v>
      </c>
      <c r="I814">
        <v>0.68588171635683648</v>
      </c>
      <c r="K814">
        <v>0.68588171635683648</v>
      </c>
      <c r="L814">
        <v>0.68588171635683648</v>
      </c>
    </row>
    <row r="815" spans="1:12">
      <c r="A815" t="s">
        <v>258</v>
      </c>
      <c r="B815" t="s">
        <v>269</v>
      </c>
      <c r="C815">
        <v>25025</v>
      </c>
      <c r="D815" t="s">
        <v>136</v>
      </c>
      <c r="E815">
        <v>590</v>
      </c>
      <c r="F815" t="s">
        <v>111</v>
      </c>
      <c r="G815" t="s">
        <v>133</v>
      </c>
      <c r="H815">
        <v>89</v>
      </c>
      <c r="I815">
        <v>7.5079140090365148E-2</v>
      </c>
      <c r="J815">
        <v>8.8248019894099656E-3</v>
      </c>
      <c r="K815">
        <v>-1.591089269400436E-2</v>
      </c>
      <c r="L815">
        <v>0.32165274183835713</v>
      </c>
    </row>
    <row r="816" spans="1:12">
      <c r="A816" t="s">
        <v>258</v>
      </c>
      <c r="B816" t="s">
        <v>269</v>
      </c>
      <c r="C816">
        <v>25025</v>
      </c>
      <c r="D816" t="s">
        <v>136</v>
      </c>
      <c r="E816">
        <v>590</v>
      </c>
      <c r="F816" t="s">
        <v>111</v>
      </c>
      <c r="G816" t="s">
        <v>134</v>
      </c>
      <c r="H816">
        <v>1</v>
      </c>
      <c r="I816">
        <v>0.9432063848650174</v>
      </c>
      <c r="K816">
        <v>0.9432063848650174</v>
      </c>
      <c r="L816">
        <v>0.9432063848650174</v>
      </c>
    </row>
    <row r="817" spans="1:12">
      <c r="A817" t="s">
        <v>258</v>
      </c>
      <c r="B817" t="s">
        <v>269</v>
      </c>
      <c r="C817">
        <v>25025</v>
      </c>
      <c r="D817" t="s">
        <v>136</v>
      </c>
      <c r="E817">
        <v>590</v>
      </c>
      <c r="F817" t="s">
        <v>111</v>
      </c>
      <c r="G817" t="s">
        <v>135</v>
      </c>
      <c r="H817">
        <v>89</v>
      </c>
      <c r="I817">
        <v>0.14453728561061699</v>
      </c>
      <c r="J817">
        <v>1.6392297529429861E-2</v>
      </c>
      <c r="K817">
        <v>-1.591089269400436E-2</v>
      </c>
      <c r="L817">
        <v>0.61382817115997146</v>
      </c>
    </row>
    <row r="818" spans="1:12">
      <c r="A818" t="s">
        <v>258</v>
      </c>
      <c r="B818" t="s">
        <v>270</v>
      </c>
      <c r="C818">
        <v>25027</v>
      </c>
      <c r="D818" t="s">
        <v>136</v>
      </c>
      <c r="E818">
        <v>590</v>
      </c>
      <c r="F818" t="s">
        <v>111</v>
      </c>
      <c r="G818" t="s">
        <v>112</v>
      </c>
      <c r="H818">
        <v>1</v>
      </c>
      <c r="I818">
        <v>3.0256867089396469E-2</v>
      </c>
      <c r="K818">
        <v>-999</v>
      </c>
      <c r="L818">
        <v>-999</v>
      </c>
    </row>
    <row r="819" spans="1:12">
      <c r="A819" t="s">
        <v>258</v>
      </c>
      <c r="B819" t="s">
        <v>270</v>
      </c>
      <c r="C819">
        <v>25027</v>
      </c>
      <c r="D819" t="s">
        <v>136</v>
      </c>
      <c r="E819">
        <v>590</v>
      </c>
      <c r="F819" t="s">
        <v>111</v>
      </c>
      <c r="G819" t="s">
        <v>113</v>
      </c>
      <c r="H819">
        <v>89</v>
      </c>
      <c r="I819">
        <v>-5.051614149917328E-3</v>
      </c>
      <c r="J819">
        <v>1.1944685937314149E-3</v>
      </c>
      <c r="K819">
        <v>-999</v>
      </c>
      <c r="L819">
        <v>-999</v>
      </c>
    </row>
    <row r="820" spans="1:12">
      <c r="A820" t="s">
        <v>258</v>
      </c>
      <c r="B820" t="s">
        <v>270</v>
      </c>
      <c r="C820">
        <v>25027</v>
      </c>
      <c r="D820" t="s">
        <v>136</v>
      </c>
      <c r="E820">
        <v>590</v>
      </c>
      <c r="F820" t="s">
        <v>111</v>
      </c>
      <c r="G820" t="s">
        <v>114</v>
      </c>
      <c r="H820">
        <v>1</v>
      </c>
      <c r="I820">
        <v>0.68588171635683648</v>
      </c>
      <c r="K820">
        <v>0.68588171635683648</v>
      </c>
      <c r="L820">
        <v>0.68588171635683648</v>
      </c>
    </row>
    <row r="821" spans="1:12">
      <c r="A821" t="s">
        <v>258</v>
      </c>
      <c r="B821" t="s">
        <v>270</v>
      </c>
      <c r="C821">
        <v>25027</v>
      </c>
      <c r="D821" t="s">
        <v>136</v>
      </c>
      <c r="E821">
        <v>590</v>
      </c>
      <c r="F821" t="s">
        <v>111</v>
      </c>
      <c r="G821" t="s">
        <v>115</v>
      </c>
      <c r="H821">
        <v>89</v>
      </c>
      <c r="I821">
        <v>7.5079140090365135E-2</v>
      </c>
      <c r="J821">
        <v>8.8248019894099656E-3</v>
      </c>
      <c r="K821">
        <v>-1.591089269400436E-2</v>
      </c>
      <c r="L821">
        <v>0.32165274183835713</v>
      </c>
    </row>
    <row r="822" spans="1:12">
      <c r="A822" t="s">
        <v>258</v>
      </c>
      <c r="B822" t="s">
        <v>270</v>
      </c>
      <c r="C822">
        <v>25027</v>
      </c>
      <c r="D822" t="s">
        <v>136</v>
      </c>
      <c r="E822">
        <v>590</v>
      </c>
      <c r="F822" t="s">
        <v>111</v>
      </c>
      <c r="G822" t="s">
        <v>116</v>
      </c>
      <c r="H822">
        <v>1</v>
      </c>
      <c r="I822">
        <v>0.46851495465061499</v>
      </c>
      <c r="K822">
        <v>0.46851495465061499</v>
      </c>
      <c r="L822">
        <v>0.46851495465061499</v>
      </c>
    </row>
    <row r="823" spans="1:12">
      <c r="A823" t="s">
        <v>258</v>
      </c>
      <c r="B823" t="s">
        <v>270</v>
      </c>
      <c r="C823">
        <v>25027</v>
      </c>
      <c r="D823" t="s">
        <v>136</v>
      </c>
      <c r="E823">
        <v>590</v>
      </c>
      <c r="F823" t="s">
        <v>111</v>
      </c>
      <c r="G823" t="s">
        <v>117</v>
      </c>
      <c r="H823">
        <v>89</v>
      </c>
      <c r="I823">
        <v>2.7658457701380139E-2</v>
      </c>
      <c r="J823">
        <v>4.458059575311266E-3</v>
      </c>
      <c r="K823">
        <v>-5.8298670454652778E-2</v>
      </c>
      <c r="L823">
        <v>0.18005314565759301</v>
      </c>
    </row>
    <row r="824" spans="1:12">
      <c r="A824" t="s">
        <v>258</v>
      </c>
      <c r="B824" t="s">
        <v>270</v>
      </c>
      <c r="C824">
        <v>25027</v>
      </c>
      <c r="D824" t="s">
        <v>136</v>
      </c>
      <c r="E824">
        <v>590</v>
      </c>
      <c r="F824" t="s">
        <v>111</v>
      </c>
      <c r="G824" t="s">
        <v>118</v>
      </c>
      <c r="H824">
        <v>1</v>
      </c>
      <c r="I824">
        <v>0.46851495465061499</v>
      </c>
      <c r="K824">
        <v>0.46851495465061499</v>
      </c>
      <c r="L824">
        <v>0.46851495465061499</v>
      </c>
    </row>
    <row r="825" spans="1:12">
      <c r="A825" t="s">
        <v>258</v>
      </c>
      <c r="B825" t="s">
        <v>270</v>
      </c>
      <c r="C825">
        <v>25027</v>
      </c>
      <c r="D825" t="s">
        <v>136</v>
      </c>
      <c r="E825">
        <v>590</v>
      </c>
      <c r="F825" t="s">
        <v>111</v>
      </c>
      <c r="G825" t="s">
        <v>119</v>
      </c>
      <c r="H825">
        <v>89</v>
      </c>
      <c r="I825">
        <v>2.7658457701380139E-2</v>
      </c>
      <c r="J825">
        <v>4.458059575311266E-3</v>
      </c>
      <c r="K825">
        <v>-5.8298670454652778E-2</v>
      </c>
      <c r="L825">
        <v>0.18005314565759301</v>
      </c>
    </row>
    <row r="826" spans="1:12">
      <c r="A826" t="s">
        <v>258</v>
      </c>
      <c r="B826" t="s">
        <v>270</v>
      </c>
      <c r="C826">
        <v>25027</v>
      </c>
      <c r="D826" t="s">
        <v>136</v>
      </c>
      <c r="E826">
        <v>590</v>
      </c>
      <c r="F826" t="s">
        <v>111</v>
      </c>
      <c r="G826" t="s">
        <v>120</v>
      </c>
      <c r="H826">
        <v>1</v>
      </c>
      <c r="I826">
        <v>0.58722992394707774</v>
      </c>
      <c r="K826">
        <v>0.58722992394707774</v>
      </c>
      <c r="L826">
        <v>0.58722992394707774</v>
      </c>
    </row>
    <row r="827" spans="1:12">
      <c r="A827" t="s">
        <v>258</v>
      </c>
      <c r="B827" t="s">
        <v>270</v>
      </c>
      <c r="C827">
        <v>25027</v>
      </c>
      <c r="D827" t="s">
        <v>136</v>
      </c>
      <c r="E827">
        <v>590</v>
      </c>
      <c r="F827" t="s">
        <v>111</v>
      </c>
      <c r="G827" t="s">
        <v>121</v>
      </c>
      <c r="H827">
        <v>89</v>
      </c>
      <c r="I827">
        <v>5.5795068616139351E-2</v>
      </c>
      <c r="J827">
        <v>6.9132695941203307E-3</v>
      </c>
      <c r="K827">
        <v>-1.6706551082828761E-2</v>
      </c>
      <c r="L827">
        <v>0.2624382448392012</v>
      </c>
    </row>
    <row r="828" spans="1:12">
      <c r="A828" t="s">
        <v>258</v>
      </c>
      <c r="B828" t="s">
        <v>270</v>
      </c>
      <c r="C828">
        <v>25027</v>
      </c>
      <c r="D828" t="s">
        <v>136</v>
      </c>
      <c r="E828">
        <v>590</v>
      </c>
      <c r="F828" t="s">
        <v>111</v>
      </c>
      <c r="G828" t="s">
        <v>122</v>
      </c>
      <c r="H828">
        <v>1</v>
      </c>
      <c r="I828">
        <v>0.83950853631144007</v>
      </c>
      <c r="K828">
        <v>0.83950853631144007</v>
      </c>
      <c r="L828">
        <v>0.83950853631144007</v>
      </c>
    </row>
    <row r="829" spans="1:12">
      <c r="A829" t="s">
        <v>258</v>
      </c>
      <c r="B829" t="s">
        <v>270</v>
      </c>
      <c r="C829">
        <v>25027</v>
      </c>
      <c r="D829" t="s">
        <v>136</v>
      </c>
      <c r="E829">
        <v>590</v>
      </c>
      <c r="F829" t="s">
        <v>111</v>
      </c>
      <c r="G829" t="s">
        <v>123</v>
      </c>
      <c r="H829">
        <v>89</v>
      </c>
      <c r="I829">
        <v>0.115935229938533</v>
      </c>
      <c r="J829">
        <v>1.305781745727537E-2</v>
      </c>
      <c r="K829">
        <v>-1.591089269400436E-2</v>
      </c>
      <c r="L829">
        <v>0.46729848144667141</v>
      </c>
    </row>
    <row r="830" spans="1:12">
      <c r="A830" t="s">
        <v>258</v>
      </c>
      <c r="B830" t="s">
        <v>270</v>
      </c>
      <c r="C830">
        <v>25027</v>
      </c>
      <c r="D830" t="s">
        <v>136</v>
      </c>
      <c r="E830">
        <v>590</v>
      </c>
      <c r="F830" t="s">
        <v>111</v>
      </c>
      <c r="G830" t="s">
        <v>124</v>
      </c>
      <c r="H830">
        <v>1</v>
      </c>
      <c r="I830">
        <v>1.0837031497528209</v>
      </c>
      <c r="K830">
        <v>1.0837031497528209</v>
      </c>
      <c r="L830">
        <v>1.0837031497528209</v>
      </c>
    </row>
    <row r="831" spans="1:12">
      <c r="A831" t="s">
        <v>258</v>
      </c>
      <c r="B831" t="s">
        <v>270</v>
      </c>
      <c r="C831">
        <v>25027</v>
      </c>
      <c r="D831" t="s">
        <v>136</v>
      </c>
      <c r="E831">
        <v>590</v>
      </c>
      <c r="F831" t="s">
        <v>111</v>
      </c>
      <c r="G831" t="s">
        <v>125</v>
      </c>
      <c r="H831">
        <v>89</v>
      </c>
      <c r="I831">
        <v>0.17267296784483471</v>
      </c>
      <c r="J831">
        <v>1.913041453615769E-2</v>
      </c>
      <c r="K831">
        <v>-1.591089269400436E-2</v>
      </c>
      <c r="L831">
        <v>0.68474853553886617</v>
      </c>
    </row>
    <row r="832" spans="1:12">
      <c r="A832" t="s">
        <v>258</v>
      </c>
      <c r="B832" t="s">
        <v>270</v>
      </c>
      <c r="C832">
        <v>25027</v>
      </c>
      <c r="D832" t="s">
        <v>136</v>
      </c>
      <c r="E832">
        <v>590</v>
      </c>
      <c r="F832" t="s">
        <v>111</v>
      </c>
      <c r="G832" t="s">
        <v>126</v>
      </c>
      <c r="H832">
        <v>1</v>
      </c>
      <c r="I832">
        <v>1.32036323857071</v>
      </c>
      <c r="K832">
        <v>1.32036323857071</v>
      </c>
      <c r="L832">
        <v>1.32036323857071</v>
      </c>
    </row>
    <row r="833" spans="1:12">
      <c r="A833" t="s">
        <v>258</v>
      </c>
      <c r="B833" t="s">
        <v>270</v>
      </c>
      <c r="C833">
        <v>25027</v>
      </c>
      <c r="D833" t="s">
        <v>136</v>
      </c>
      <c r="E833">
        <v>590</v>
      </c>
      <c r="F833" t="s">
        <v>111</v>
      </c>
      <c r="G833" t="s">
        <v>127</v>
      </c>
      <c r="H833">
        <v>89</v>
      </c>
      <c r="I833">
        <v>0.23804388567793991</v>
      </c>
      <c r="J833">
        <v>2.6120172403867419E-2</v>
      </c>
      <c r="K833">
        <v>-1.591089269400436E-2</v>
      </c>
      <c r="L833">
        <v>0.90244920874881207</v>
      </c>
    </row>
    <row r="834" spans="1:12">
      <c r="A834" t="s">
        <v>258</v>
      </c>
      <c r="B834" t="s">
        <v>270</v>
      </c>
      <c r="C834">
        <v>25027</v>
      </c>
      <c r="D834" t="s">
        <v>136</v>
      </c>
      <c r="E834">
        <v>590</v>
      </c>
      <c r="F834" t="s">
        <v>111</v>
      </c>
      <c r="G834" t="s">
        <v>128</v>
      </c>
      <c r="H834">
        <v>1</v>
      </c>
      <c r="I834">
        <v>0.68588171635683648</v>
      </c>
      <c r="K834">
        <v>0.68588171635683648</v>
      </c>
      <c r="L834">
        <v>0.68588171635683648</v>
      </c>
    </row>
    <row r="835" spans="1:12">
      <c r="A835" t="s">
        <v>258</v>
      </c>
      <c r="B835" t="s">
        <v>270</v>
      </c>
      <c r="C835">
        <v>25027</v>
      </c>
      <c r="D835" t="s">
        <v>136</v>
      </c>
      <c r="E835">
        <v>590</v>
      </c>
      <c r="F835" t="s">
        <v>111</v>
      </c>
      <c r="G835" t="s">
        <v>129</v>
      </c>
      <c r="H835">
        <v>89</v>
      </c>
      <c r="I835">
        <v>7.5079140090365148E-2</v>
      </c>
      <c r="J835">
        <v>8.8248019894099656E-3</v>
      </c>
      <c r="K835">
        <v>-1.591089269400436E-2</v>
      </c>
      <c r="L835">
        <v>0.32165274183835713</v>
      </c>
    </row>
    <row r="836" spans="1:12">
      <c r="A836" t="s">
        <v>258</v>
      </c>
      <c r="B836" t="s">
        <v>270</v>
      </c>
      <c r="C836">
        <v>25027</v>
      </c>
      <c r="D836" t="s">
        <v>136</v>
      </c>
      <c r="E836">
        <v>590</v>
      </c>
      <c r="F836" t="s">
        <v>111</v>
      </c>
      <c r="G836" t="s">
        <v>130</v>
      </c>
      <c r="H836">
        <v>1</v>
      </c>
      <c r="I836">
        <v>0.68588171635683648</v>
      </c>
      <c r="K836">
        <v>0.68588171635683648</v>
      </c>
      <c r="L836">
        <v>0.68588171635683648</v>
      </c>
    </row>
    <row r="837" spans="1:12">
      <c r="A837" t="s">
        <v>258</v>
      </c>
      <c r="B837" t="s">
        <v>270</v>
      </c>
      <c r="C837">
        <v>25027</v>
      </c>
      <c r="D837" t="s">
        <v>136</v>
      </c>
      <c r="E837">
        <v>590</v>
      </c>
      <c r="F837" t="s">
        <v>111</v>
      </c>
      <c r="G837" t="s">
        <v>131</v>
      </c>
      <c r="H837">
        <v>89</v>
      </c>
      <c r="I837">
        <v>7.5079140090365148E-2</v>
      </c>
      <c r="J837">
        <v>8.8248019894099656E-3</v>
      </c>
      <c r="K837">
        <v>-1.591089269400436E-2</v>
      </c>
      <c r="L837">
        <v>0.32165274183835713</v>
      </c>
    </row>
    <row r="838" spans="1:12">
      <c r="A838" t="s">
        <v>258</v>
      </c>
      <c r="B838" t="s">
        <v>270</v>
      </c>
      <c r="C838">
        <v>25027</v>
      </c>
      <c r="D838" t="s">
        <v>136</v>
      </c>
      <c r="E838">
        <v>590</v>
      </c>
      <c r="F838" t="s">
        <v>111</v>
      </c>
      <c r="G838" t="s">
        <v>132</v>
      </c>
      <c r="H838">
        <v>1</v>
      </c>
      <c r="I838">
        <v>0.68588171635683648</v>
      </c>
      <c r="K838">
        <v>0.68588171635683648</v>
      </c>
      <c r="L838">
        <v>0.68588171635683648</v>
      </c>
    </row>
    <row r="839" spans="1:12">
      <c r="A839" t="s">
        <v>258</v>
      </c>
      <c r="B839" t="s">
        <v>270</v>
      </c>
      <c r="C839">
        <v>25027</v>
      </c>
      <c r="D839" t="s">
        <v>136</v>
      </c>
      <c r="E839">
        <v>590</v>
      </c>
      <c r="F839" t="s">
        <v>111</v>
      </c>
      <c r="G839" t="s">
        <v>133</v>
      </c>
      <c r="H839">
        <v>89</v>
      </c>
      <c r="I839">
        <v>7.5079140090365148E-2</v>
      </c>
      <c r="J839">
        <v>8.8248019894099656E-3</v>
      </c>
      <c r="K839">
        <v>-1.591089269400436E-2</v>
      </c>
      <c r="L839">
        <v>0.32165274183835713</v>
      </c>
    </row>
    <row r="840" spans="1:12">
      <c r="A840" t="s">
        <v>258</v>
      </c>
      <c r="B840" t="s">
        <v>270</v>
      </c>
      <c r="C840">
        <v>25027</v>
      </c>
      <c r="D840" t="s">
        <v>136</v>
      </c>
      <c r="E840">
        <v>590</v>
      </c>
      <c r="F840" t="s">
        <v>111</v>
      </c>
      <c r="G840" t="s">
        <v>134</v>
      </c>
      <c r="H840">
        <v>1</v>
      </c>
      <c r="I840">
        <v>0.9432063848650174</v>
      </c>
      <c r="K840">
        <v>0.9432063848650174</v>
      </c>
      <c r="L840">
        <v>0.9432063848650174</v>
      </c>
    </row>
    <row r="841" spans="1:12">
      <c r="A841" t="s">
        <v>258</v>
      </c>
      <c r="B841" t="s">
        <v>270</v>
      </c>
      <c r="C841">
        <v>25027</v>
      </c>
      <c r="D841" t="s">
        <v>136</v>
      </c>
      <c r="E841">
        <v>590</v>
      </c>
      <c r="F841" t="s">
        <v>111</v>
      </c>
      <c r="G841" t="s">
        <v>135</v>
      </c>
      <c r="H841">
        <v>89</v>
      </c>
      <c r="I841">
        <v>0.14453728561061699</v>
      </c>
      <c r="J841">
        <v>1.6392297529429861E-2</v>
      </c>
      <c r="K841">
        <v>-1.591089269400436E-2</v>
      </c>
      <c r="L841">
        <v>0.61382817115997146</v>
      </c>
    </row>
    <row r="842" spans="1:12">
      <c r="A842" t="s">
        <v>258</v>
      </c>
      <c r="B842" t="s">
        <v>259</v>
      </c>
      <c r="C842">
        <v>25001</v>
      </c>
      <c r="D842" t="s">
        <v>136</v>
      </c>
      <c r="E842">
        <v>329</v>
      </c>
      <c r="F842" t="s">
        <v>137</v>
      </c>
      <c r="G842" t="s">
        <v>138</v>
      </c>
      <c r="H842">
        <v>31</v>
      </c>
      <c r="I842">
        <v>0.67802639549291399</v>
      </c>
      <c r="J842">
        <v>2.8886068684613631E-2</v>
      </c>
      <c r="K842">
        <v>0.45998490925919377</v>
      </c>
      <c r="L842">
        <v>1.1568802751106151</v>
      </c>
    </row>
    <row r="843" spans="1:12">
      <c r="A843" t="s">
        <v>258</v>
      </c>
      <c r="B843" t="s">
        <v>259</v>
      </c>
      <c r="C843">
        <v>25001</v>
      </c>
      <c r="D843" t="s">
        <v>136</v>
      </c>
      <c r="E843">
        <v>329</v>
      </c>
      <c r="F843" t="s">
        <v>137</v>
      </c>
      <c r="G843" t="s">
        <v>139</v>
      </c>
      <c r="H843">
        <v>330</v>
      </c>
      <c r="I843">
        <v>0.57687440244746102</v>
      </c>
      <c r="J843">
        <v>1.237260948468241E-2</v>
      </c>
      <c r="K843">
        <v>-6.7094104554119727E-3</v>
      </c>
      <c r="L843">
        <v>1.198718181734749</v>
      </c>
    </row>
    <row r="844" spans="1:12">
      <c r="A844" t="s">
        <v>258</v>
      </c>
      <c r="B844" t="s">
        <v>259</v>
      </c>
      <c r="C844">
        <v>25001</v>
      </c>
      <c r="D844" t="s">
        <v>136</v>
      </c>
      <c r="E844">
        <v>329</v>
      </c>
      <c r="F844" t="s">
        <v>137</v>
      </c>
      <c r="G844" t="s">
        <v>140</v>
      </c>
      <c r="H844">
        <v>31</v>
      </c>
      <c r="I844">
        <v>0.47500358706242618</v>
      </c>
      <c r="J844">
        <v>2.0905664409769639E-2</v>
      </c>
      <c r="K844">
        <v>0.32114112322687882</v>
      </c>
      <c r="L844">
        <v>0.87339707664698574</v>
      </c>
    </row>
    <row r="845" spans="1:12">
      <c r="A845" t="s">
        <v>258</v>
      </c>
      <c r="B845" t="s">
        <v>259</v>
      </c>
      <c r="C845">
        <v>25001</v>
      </c>
      <c r="D845" t="s">
        <v>136</v>
      </c>
      <c r="E845">
        <v>329</v>
      </c>
      <c r="F845" t="s">
        <v>137</v>
      </c>
      <c r="G845" t="s">
        <v>141</v>
      </c>
      <c r="H845">
        <v>330</v>
      </c>
      <c r="I845">
        <v>0.40972626528021328</v>
      </c>
      <c r="J845">
        <v>9.0714267740195208E-3</v>
      </c>
      <c r="K845">
        <v>7.2815720339670324E-3</v>
      </c>
      <c r="L845">
        <v>0.98032961773147353</v>
      </c>
    </row>
    <row r="846" spans="1:12">
      <c r="A846" t="s">
        <v>258</v>
      </c>
      <c r="B846" t="s">
        <v>260</v>
      </c>
      <c r="C846">
        <v>25003</v>
      </c>
      <c r="D846" t="s">
        <v>136</v>
      </c>
      <c r="E846">
        <v>329</v>
      </c>
      <c r="F846" t="s">
        <v>137</v>
      </c>
      <c r="G846" t="s">
        <v>138</v>
      </c>
      <c r="H846">
        <v>1</v>
      </c>
      <c r="I846">
        <v>0.76064874805784233</v>
      </c>
      <c r="K846">
        <v>0.76064874805784233</v>
      </c>
      <c r="L846">
        <v>0.76064874805784233</v>
      </c>
    </row>
    <row r="847" spans="1:12">
      <c r="A847" t="s">
        <v>258</v>
      </c>
      <c r="B847" t="s">
        <v>260</v>
      </c>
      <c r="C847">
        <v>25003</v>
      </c>
      <c r="D847" t="s">
        <v>136</v>
      </c>
      <c r="E847">
        <v>329</v>
      </c>
      <c r="F847" t="s">
        <v>137</v>
      </c>
      <c r="G847" t="s">
        <v>139</v>
      </c>
      <c r="H847">
        <v>380</v>
      </c>
      <c r="I847">
        <v>0.44866148805387929</v>
      </c>
      <c r="J847">
        <v>1.2171210476639469E-2</v>
      </c>
      <c r="K847">
        <v>-8.7730181701885929E-3</v>
      </c>
      <c r="L847">
        <v>0.87123491212997473</v>
      </c>
    </row>
    <row r="848" spans="1:12">
      <c r="A848" t="s">
        <v>258</v>
      </c>
      <c r="B848" t="s">
        <v>260</v>
      </c>
      <c r="C848">
        <v>25003</v>
      </c>
      <c r="D848" t="s">
        <v>136</v>
      </c>
      <c r="E848">
        <v>329</v>
      </c>
      <c r="F848" t="s">
        <v>137</v>
      </c>
      <c r="G848" t="s">
        <v>140</v>
      </c>
      <c r="H848">
        <v>1</v>
      </c>
      <c r="I848">
        <v>0.54103531787852988</v>
      </c>
      <c r="K848">
        <v>0.54103531787852988</v>
      </c>
      <c r="L848">
        <v>0.54103531787852988</v>
      </c>
    </row>
    <row r="849" spans="1:12">
      <c r="A849" t="s">
        <v>258</v>
      </c>
      <c r="B849" t="s">
        <v>260</v>
      </c>
      <c r="C849">
        <v>25003</v>
      </c>
      <c r="D849" t="s">
        <v>136</v>
      </c>
      <c r="E849">
        <v>329</v>
      </c>
      <c r="F849" t="s">
        <v>137</v>
      </c>
      <c r="G849" t="s">
        <v>141</v>
      </c>
      <c r="H849">
        <v>380</v>
      </c>
      <c r="I849">
        <v>0.3120011387034391</v>
      </c>
      <c r="J849">
        <v>8.8705728744042263E-3</v>
      </c>
      <c r="K849">
        <v>-8.7730181701885929E-3</v>
      </c>
      <c r="L849">
        <v>0.64431478989452562</v>
      </c>
    </row>
    <row r="850" spans="1:12">
      <c r="A850" t="s">
        <v>258</v>
      </c>
      <c r="B850" t="s">
        <v>261</v>
      </c>
      <c r="C850">
        <v>25005</v>
      </c>
      <c r="D850" t="s">
        <v>136</v>
      </c>
      <c r="E850">
        <v>329</v>
      </c>
      <c r="F850" t="s">
        <v>137</v>
      </c>
      <c r="G850" t="s">
        <v>138</v>
      </c>
      <c r="H850">
        <v>1</v>
      </c>
      <c r="I850">
        <v>0.76064874805784233</v>
      </c>
      <c r="K850">
        <v>0.76064874805784233</v>
      </c>
      <c r="L850">
        <v>0.76064874805784233</v>
      </c>
    </row>
    <row r="851" spans="1:12">
      <c r="A851" t="s">
        <v>258</v>
      </c>
      <c r="B851" t="s">
        <v>261</v>
      </c>
      <c r="C851">
        <v>25005</v>
      </c>
      <c r="D851" t="s">
        <v>136</v>
      </c>
      <c r="E851">
        <v>329</v>
      </c>
      <c r="F851" t="s">
        <v>137</v>
      </c>
      <c r="G851" t="s">
        <v>139</v>
      </c>
      <c r="H851">
        <v>89</v>
      </c>
      <c r="I851">
        <v>0.33472694572507161</v>
      </c>
      <c r="J851">
        <v>3.0691521749647181E-2</v>
      </c>
      <c r="K851">
        <v>-8.7730181701885929E-3</v>
      </c>
      <c r="L851">
        <v>0.84678639862312988</v>
      </c>
    </row>
    <row r="852" spans="1:12">
      <c r="A852" t="s">
        <v>258</v>
      </c>
      <c r="B852" t="s">
        <v>261</v>
      </c>
      <c r="C852">
        <v>25005</v>
      </c>
      <c r="D852" t="s">
        <v>136</v>
      </c>
      <c r="E852">
        <v>329</v>
      </c>
      <c r="F852" t="s">
        <v>137</v>
      </c>
      <c r="G852" t="s">
        <v>140</v>
      </c>
      <c r="H852">
        <v>1</v>
      </c>
      <c r="I852">
        <v>0.54103531787852988</v>
      </c>
      <c r="K852">
        <v>0.54103531787852988</v>
      </c>
      <c r="L852">
        <v>0.54103531787852988</v>
      </c>
    </row>
    <row r="853" spans="1:12">
      <c r="A853" t="s">
        <v>258</v>
      </c>
      <c r="B853" t="s">
        <v>261</v>
      </c>
      <c r="C853">
        <v>25005</v>
      </c>
      <c r="D853" t="s">
        <v>136</v>
      </c>
      <c r="E853">
        <v>329</v>
      </c>
      <c r="F853" t="s">
        <v>137</v>
      </c>
      <c r="G853" t="s">
        <v>141</v>
      </c>
      <c r="H853">
        <v>89</v>
      </c>
      <c r="I853">
        <v>0.2356113679957603</v>
      </c>
      <c r="J853">
        <v>2.216284881952928E-2</v>
      </c>
      <c r="K853">
        <v>-8.7730181701885929E-3</v>
      </c>
      <c r="L853">
        <v>0.62540533487014194</v>
      </c>
    </row>
    <row r="854" spans="1:12">
      <c r="A854" t="s">
        <v>258</v>
      </c>
      <c r="B854" t="s">
        <v>262</v>
      </c>
      <c r="C854">
        <v>25007</v>
      </c>
      <c r="D854" t="s">
        <v>136</v>
      </c>
      <c r="E854">
        <v>329</v>
      </c>
      <c r="F854" t="s">
        <v>137</v>
      </c>
      <c r="G854" t="s">
        <v>138</v>
      </c>
      <c r="H854">
        <v>31</v>
      </c>
      <c r="I854">
        <v>0.67802639549291399</v>
      </c>
      <c r="J854">
        <v>2.8886068684613631E-2</v>
      </c>
      <c r="K854">
        <v>0.45998490925919377</v>
      </c>
      <c r="L854">
        <v>1.1568802751106151</v>
      </c>
    </row>
    <row r="855" spans="1:12">
      <c r="A855" t="s">
        <v>258</v>
      </c>
      <c r="B855" t="s">
        <v>262</v>
      </c>
      <c r="C855">
        <v>25007</v>
      </c>
      <c r="D855" t="s">
        <v>136</v>
      </c>
      <c r="E855">
        <v>329</v>
      </c>
      <c r="F855" t="s">
        <v>137</v>
      </c>
      <c r="G855" t="s">
        <v>139</v>
      </c>
      <c r="H855">
        <v>330</v>
      </c>
      <c r="I855">
        <v>0.57687440244746102</v>
      </c>
      <c r="J855">
        <v>1.237260948468241E-2</v>
      </c>
      <c r="K855">
        <v>-6.7094104554119727E-3</v>
      </c>
      <c r="L855">
        <v>1.198718181734749</v>
      </c>
    </row>
    <row r="856" spans="1:12">
      <c r="A856" t="s">
        <v>258</v>
      </c>
      <c r="B856" t="s">
        <v>262</v>
      </c>
      <c r="C856">
        <v>25007</v>
      </c>
      <c r="D856" t="s">
        <v>136</v>
      </c>
      <c r="E856">
        <v>329</v>
      </c>
      <c r="F856" t="s">
        <v>137</v>
      </c>
      <c r="G856" t="s">
        <v>140</v>
      </c>
      <c r="H856">
        <v>31</v>
      </c>
      <c r="I856">
        <v>0.47500358706242618</v>
      </c>
      <c r="J856">
        <v>2.0905664409769639E-2</v>
      </c>
      <c r="K856">
        <v>0.32114112322687882</v>
      </c>
      <c r="L856">
        <v>0.87339707664698574</v>
      </c>
    </row>
    <row r="857" spans="1:12">
      <c r="A857" t="s">
        <v>258</v>
      </c>
      <c r="B857" t="s">
        <v>262</v>
      </c>
      <c r="C857">
        <v>25007</v>
      </c>
      <c r="D857" t="s">
        <v>136</v>
      </c>
      <c r="E857">
        <v>329</v>
      </c>
      <c r="F857" t="s">
        <v>137</v>
      </c>
      <c r="G857" t="s">
        <v>141</v>
      </c>
      <c r="H857">
        <v>330</v>
      </c>
      <c r="I857">
        <v>0.40972626528021328</v>
      </c>
      <c r="J857">
        <v>9.0714267740195208E-3</v>
      </c>
      <c r="K857">
        <v>7.2815720339670324E-3</v>
      </c>
      <c r="L857">
        <v>0.98032961773147353</v>
      </c>
    </row>
    <row r="858" spans="1:12">
      <c r="A858" t="s">
        <v>258</v>
      </c>
      <c r="B858" t="s">
        <v>263</v>
      </c>
      <c r="C858">
        <v>25009</v>
      </c>
      <c r="D858" t="s">
        <v>136</v>
      </c>
      <c r="E858">
        <v>329</v>
      </c>
      <c r="F858" t="s">
        <v>137</v>
      </c>
      <c r="G858" t="s">
        <v>138</v>
      </c>
      <c r="H858">
        <v>1</v>
      </c>
      <c r="I858">
        <v>0.76064874805784233</v>
      </c>
      <c r="K858">
        <v>0.76064874805784233</v>
      </c>
      <c r="L858">
        <v>0.76064874805784233</v>
      </c>
    </row>
    <row r="859" spans="1:12">
      <c r="A859" t="s">
        <v>258</v>
      </c>
      <c r="B859" t="s">
        <v>263</v>
      </c>
      <c r="C859">
        <v>25009</v>
      </c>
      <c r="D859" t="s">
        <v>136</v>
      </c>
      <c r="E859">
        <v>329</v>
      </c>
      <c r="F859" t="s">
        <v>137</v>
      </c>
      <c r="G859" t="s">
        <v>139</v>
      </c>
      <c r="H859">
        <v>89</v>
      </c>
      <c r="I859">
        <v>0.33472694572507161</v>
      </c>
      <c r="J859">
        <v>3.0691521749647181E-2</v>
      </c>
      <c r="K859">
        <v>-8.7730181701885929E-3</v>
      </c>
      <c r="L859">
        <v>0.84678639862312988</v>
      </c>
    </row>
    <row r="860" spans="1:12">
      <c r="A860" t="s">
        <v>258</v>
      </c>
      <c r="B860" t="s">
        <v>263</v>
      </c>
      <c r="C860">
        <v>25009</v>
      </c>
      <c r="D860" t="s">
        <v>136</v>
      </c>
      <c r="E860">
        <v>329</v>
      </c>
      <c r="F860" t="s">
        <v>137</v>
      </c>
      <c r="G860" t="s">
        <v>140</v>
      </c>
      <c r="H860">
        <v>1</v>
      </c>
      <c r="I860">
        <v>0.54103531787852988</v>
      </c>
      <c r="K860">
        <v>0.54103531787852988</v>
      </c>
      <c r="L860">
        <v>0.54103531787852988</v>
      </c>
    </row>
    <row r="861" spans="1:12">
      <c r="A861" t="s">
        <v>258</v>
      </c>
      <c r="B861" t="s">
        <v>263</v>
      </c>
      <c r="C861">
        <v>25009</v>
      </c>
      <c r="D861" t="s">
        <v>136</v>
      </c>
      <c r="E861">
        <v>329</v>
      </c>
      <c r="F861" t="s">
        <v>137</v>
      </c>
      <c r="G861" t="s">
        <v>141</v>
      </c>
      <c r="H861">
        <v>89</v>
      </c>
      <c r="I861">
        <v>0.2356113679957603</v>
      </c>
      <c r="J861">
        <v>2.216284881952928E-2</v>
      </c>
      <c r="K861">
        <v>-8.7730181701885929E-3</v>
      </c>
      <c r="L861">
        <v>0.62540533487014194</v>
      </c>
    </row>
    <row r="862" spans="1:12">
      <c r="A862" t="s">
        <v>258</v>
      </c>
      <c r="B862" t="s">
        <v>257</v>
      </c>
      <c r="C862">
        <v>25011</v>
      </c>
      <c r="D862" t="s">
        <v>136</v>
      </c>
      <c r="E862">
        <v>329</v>
      </c>
      <c r="F862" t="s">
        <v>137</v>
      </c>
      <c r="G862" t="s">
        <v>138</v>
      </c>
      <c r="H862">
        <v>1</v>
      </c>
      <c r="I862">
        <v>0.76064874805784233</v>
      </c>
      <c r="K862">
        <v>0.76064874805784233</v>
      </c>
      <c r="L862">
        <v>0.76064874805784233</v>
      </c>
    </row>
    <row r="863" spans="1:12">
      <c r="A863" t="s">
        <v>258</v>
      </c>
      <c r="B863" t="s">
        <v>257</v>
      </c>
      <c r="C863">
        <v>25011</v>
      </c>
      <c r="D863" t="s">
        <v>136</v>
      </c>
      <c r="E863">
        <v>329</v>
      </c>
      <c r="F863" t="s">
        <v>137</v>
      </c>
      <c r="G863" t="s">
        <v>139</v>
      </c>
      <c r="H863">
        <v>89</v>
      </c>
      <c r="I863">
        <v>0.33472694572507161</v>
      </c>
      <c r="J863">
        <v>3.0691521749647181E-2</v>
      </c>
      <c r="K863">
        <v>-8.7730181701885929E-3</v>
      </c>
      <c r="L863">
        <v>0.84678639862312988</v>
      </c>
    </row>
    <row r="864" spans="1:12">
      <c r="A864" t="s">
        <v>258</v>
      </c>
      <c r="B864" t="s">
        <v>257</v>
      </c>
      <c r="C864">
        <v>25011</v>
      </c>
      <c r="D864" t="s">
        <v>136</v>
      </c>
      <c r="E864">
        <v>329</v>
      </c>
      <c r="F864" t="s">
        <v>137</v>
      </c>
      <c r="G864" t="s">
        <v>140</v>
      </c>
      <c r="H864">
        <v>1</v>
      </c>
      <c r="I864">
        <v>0.54103531787852988</v>
      </c>
      <c r="K864">
        <v>0.54103531787852988</v>
      </c>
      <c r="L864">
        <v>0.54103531787852988</v>
      </c>
    </row>
    <row r="865" spans="1:12">
      <c r="A865" t="s">
        <v>258</v>
      </c>
      <c r="B865" t="s">
        <v>257</v>
      </c>
      <c r="C865">
        <v>25011</v>
      </c>
      <c r="D865" t="s">
        <v>136</v>
      </c>
      <c r="E865">
        <v>329</v>
      </c>
      <c r="F865" t="s">
        <v>137</v>
      </c>
      <c r="G865" t="s">
        <v>141</v>
      </c>
      <c r="H865">
        <v>89</v>
      </c>
      <c r="I865">
        <v>0.2356113679957603</v>
      </c>
      <c r="J865">
        <v>2.216284881952928E-2</v>
      </c>
      <c r="K865">
        <v>-8.7730181701885929E-3</v>
      </c>
      <c r="L865">
        <v>0.62540533487014194</v>
      </c>
    </row>
    <row r="866" spans="1:12">
      <c r="A866" t="s">
        <v>258</v>
      </c>
      <c r="B866" t="s">
        <v>264</v>
      </c>
      <c r="C866">
        <v>25013</v>
      </c>
      <c r="D866" t="s">
        <v>136</v>
      </c>
      <c r="E866">
        <v>329</v>
      </c>
      <c r="F866" t="s">
        <v>137</v>
      </c>
      <c r="G866" t="s">
        <v>138</v>
      </c>
      <c r="H866">
        <v>1</v>
      </c>
      <c r="I866">
        <v>0.76064874805784233</v>
      </c>
      <c r="K866">
        <v>0.76064874805784233</v>
      </c>
      <c r="L866">
        <v>0.76064874805784233</v>
      </c>
    </row>
    <row r="867" spans="1:12">
      <c r="A867" t="s">
        <v>258</v>
      </c>
      <c r="B867" t="s">
        <v>264</v>
      </c>
      <c r="C867">
        <v>25013</v>
      </c>
      <c r="D867" t="s">
        <v>136</v>
      </c>
      <c r="E867">
        <v>329</v>
      </c>
      <c r="F867" t="s">
        <v>137</v>
      </c>
      <c r="G867" t="s">
        <v>139</v>
      </c>
      <c r="H867">
        <v>380</v>
      </c>
      <c r="I867">
        <v>0.44866148805387929</v>
      </c>
      <c r="J867">
        <v>1.2171210476639469E-2</v>
      </c>
      <c r="K867">
        <v>-8.7730181701885929E-3</v>
      </c>
      <c r="L867">
        <v>0.87123491212997473</v>
      </c>
    </row>
    <row r="868" spans="1:12">
      <c r="A868" t="s">
        <v>258</v>
      </c>
      <c r="B868" t="s">
        <v>264</v>
      </c>
      <c r="C868">
        <v>25013</v>
      </c>
      <c r="D868" t="s">
        <v>136</v>
      </c>
      <c r="E868">
        <v>329</v>
      </c>
      <c r="F868" t="s">
        <v>137</v>
      </c>
      <c r="G868" t="s">
        <v>140</v>
      </c>
      <c r="H868">
        <v>1</v>
      </c>
      <c r="I868">
        <v>0.54103531787852988</v>
      </c>
      <c r="K868">
        <v>0.54103531787852988</v>
      </c>
      <c r="L868">
        <v>0.54103531787852988</v>
      </c>
    </row>
    <row r="869" spans="1:12">
      <c r="A869" t="s">
        <v>258</v>
      </c>
      <c r="B869" t="s">
        <v>264</v>
      </c>
      <c r="C869">
        <v>25013</v>
      </c>
      <c r="D869" t="s">
        <v>136</v>
      </c>
      <c r="E869">
        <v>329</v>
      </c>
      <c r="F869" t="s">
        <v>137</v>
      </c>
      <c r="G869" t="s">
        <v>141</v>
      </c>
      <c r="H869">
        <v>380</v>
      </c>
      <c r="I869">
        <v>0.3120011387034391</v>
      </c>
      <c r="J869">
        <v>8.8705728744042263E-3</v>
      </c>
      <c r="K869">
        <v>-8.7730181701885929E-3</v>
      </c>
      <c r="L869">
        <v>0.64431478989452562</v>
      </c>
    </row>
    <row r="870" spans="1:12">
      <c r="A870" t="s">
        <v>258</v>
      </c>
      <c r="B870" t="s">
        <v>265</v>
      </c>
      <c r="C870">
        <v>25015</v>
      </c>
      <c r="D870" t="s">
        <v>136</v>
      </c>
      <c r="E870">
        <v>329</v>
      </c>
      <c r="F870" t="s">
        <v>137</v>
      </c>
      <c r="G870" t="s">
        <v>138</v>
      </c>
      <c r="H870">
        <v>1</v>
      </c>
      <c r="I870">
        <v>0.76064874805784233</v>
      </c>
      <c r="K870">
        <v>0.76064874805784233</v>
      </c>
      <c r="L870">
        <v>0.76064874805784233</v>
      </c>
    </row>
    <row r="871" spans="1:12">
      <c r="A871" t="s">
        <v>258</v>
      </c>
      <c r="B871" t="s">
        <v>265</v>
      </c>
      <c r="C871">
        <v>25015</v>
      </c>
      <c r="D871" t="s">
        <v>136</v>
      </c>
      <c r="E871">
        <v>329</v>
      </c>
      <c r="F871" t="s">
        <v>137</v>
      </c>
      <c r="G871" t="s">
        <v>139</v>
      </c>
      <c r="H871">
        <v>380</v>
      </c>
      <c r="I871">
        <v>0.44866148805387929</v>
      </c>
      <c r="J871">
        <v>1.2171210476639469E-2</v>
      </c>
      <c r="K871">
        <v>-8.7730181701885929E-3</v>
      </c>
      <c r="L871">
        <v>0.87123491212997473</v>
      </c>
    </row>
    <row r="872" spans="1:12">
      <c r="A872" t="s">
        <v>258</v>
      </c>
      <c r="B872" t="s">
        <v>265</v>
      </c>
      <c r="C872">
        <v>25015</v>
      </c>
      <c r="D872" t="s">
        <v>136</v>
      </c>
      <c r="E872">
        <v>329</v>
      </c>
      <c r="F872" t="s">
        <v>137</v>
      </c>
      <c r="G872" t="s">
        <v>140</v>
      </c>
      <c r="H872">
        <v>1</v>
      </c>
      <c r="I872">
        <v>0.54103531787852988</v>
      </c>
      <c r="K872">
        <v>0.54103531787852988</v>
      </c>
      <c r="L872">
        <v>0.54103531787852988</v>
      </c>
    </row>
    <row r="873" spans="1:12">
      <c r="A873" t="s">
        <v>258</v>
      </c>
      <c r="B873" t="s">
        <v>265</v>
      </c>
      <c r="C873">
        <v>25015</v>
      </c>
      <c r="D873" t="s">
        <v>136</v>
      </c>
      <c r="E873">
        <v>329</v>
      </c>
      <c r="F873" t="s">
        <v>137</v>
      </c>
      <c r="G873" t="s">
        <v>141</v>
      </c>
      <c r="H873">
        <v>380</v>
      </c>
      <c r="I873">
        <v>0.3120011387034391</v>
      </c>
      <c r="J873">
        <v>8.8705728744042263E-3</v>
      </c>
      <c r="K873">
        <v>-8.7730181701885929E-3</v>
      </c>
      <c r="L873">
        <v>0.64431478989452562</v>
      </c>
    </row>
    <row r="874" spans="1:12">
      <c r="A874" t="s">
        <v>258</v>
      </c>
      <c r="B874" t="s">
        <v>256</v>
      </c>
      <c r="C874">
        <v>25017</v>
      </c>
      <c r="D874" t="s">
        <v>136</v>
      </c>
      <c r="E874">
        <v>329</v>
      </c>
      <c r="F874" t="s">
        <v>137</v>
      </c>
      <c r="G874" t="s">
        <v>138</v>
      </c>
      <c r="H874">
        <v>1</v>
      </c>
      <c r="I874">
        <v>0.76064874805784233</v>
      </c>
      <c r="K874">
        <v>0.76064874805784233</v>
      </c>
      <c r="L874">
        <v>0.76064874805784233</v>
      </c>
    </row>
    <row r="875" spans="1:12">
      <c r="A875" t="s">
        <v>258</v>
      </c>
      <c r="B875" t="s">
        <v>256</v>
      </c>
      <c r="C875">
        <v>25017</v>
      </c>
      <c r="D875" t="s">
        <v>136</v>
      </c>
      <c r="E875">
        <v>329</v>
      </c>
      <c r="F875" t="s">
        <v>137</v>
      </c>
      <c r="G875" t="s">
        <v>139</v>
      </c>
      <c r="H875">
        <v>89</v>
      </c>
      <c r="I875">
        <v>0.33472694572507161</v>
      </c>
      <c r="J875">
        <v>3.0691521749647181E-2</v>
      </c>
      <c r="K875">
        <v>-8.7730181701885929E-3</v>
      </c>
      <c r="L875">
        <v>0.84678639862312988</v>
      </c>
    </row>
    <row r="876" spans="1:12">
      <c r="A876" t="s">
        <v>258</v>
      </c>
      <c r="B876" t="s">
        <v>256</v>
      </c>
      <c r="C876">
        <v>25017</v>
      </c>
      <c r="D876" t="s">
        <v>136</v>
      </c>
      <c r="E876">
        <v>329</v>
      </c>
      <c r="F876" t="s">
        <v>137</v>
      </c>
      <c r="G876" t="s">
        <v>140</v>
      </c>
      <c r="H876">
        <v>1</v>
      </c>
      <c r="I876">
        <v>0.54103531787852988</v>
      </c>
      <c r="K876">
        <v>0.54103531787852988</v>
      </c>
      <c r="L876">
        <v>0.54103531787852988</v>
      </c>
    </row>
    <row r="877" spans="1:12">
      <c r="A877" t="s">
        <v>258</v>
      </c>
      <c r="B877" t="s">
        <v>256</v>
      </c>
      <c r="C877">
        <v>25017</v>
      </c>
      <c r="D877" t="s">
        <v>136</v>
      </c>
      <c r="E877">
        <v>329</v>
      </c>
      <c r="F877" t="s">
        <v>137</v>
      </c>
      <c r="G877" t="s">
        <v>141</v>
      </c>
      <c r="H877">
        <v>89</v>
      </c>
      <c r="I877">
        <v>0.2356113679957603</v>
      </c>
      <c r="J877">
        <v>2.216284881952928E-2</v>
      </c>
      <c r="K877">
        <v>-8.7730181701885929E-3</v>
      </c>
      <c r="L877">
        <v>0.62540533487014194</v>
      </c>
    </row>
    <row r="878" spans="1:12">
      <c r="A878" t="s">
        <v>258</v>
      </c>
      <c r="B878" t="s">
        <v>266</v>
      </c>
      <c r="C878">
        <v>25019</v>
      </c>
      <c r="D878" t="s">
        <v>136</v>
      </c>
      <c r="E878">
        <v>329</v>
      </c>
      <c r="F878" t="s">
        <v>137</v>
      </c>
      <c r="G878" t="s">
        <v>138</v>
      </c>
      <c r="H878">
        <v>31</v>
      </c>
      <c r="I878">
        <v>0.67802639549291399</v>
      </c>
      <c r="J878">
        <v>2.8886068684613631E-2</v>
      </c>
      <c r="K878">
        <v>0.45998490925919377</v>
      </c>
      <c r="L878">
        <v>1.1568802751106151</v>
      </c>
    </row>
    <row r="879" spans="1:12">
      <c r="A879" t="s">
        <v>258</v>
      </c>
      <c r="B879" t="s">
        <v>266</v>
      </c>
      <c r="C879">
        <v>25019</v>
      </c>
      <c r="D879" t="s">
        <v>136</v>
      </c>
      <c r="E879">
        <v>329</v>
      </c>
      <c r="F879" t="s">
        <v>137</v>
      </c>
      <c r="G879" t="s">
        <v>139</v>
      </c>
      <c r="H879">
        <v>330</v>
      </c>
      <c r="I879">
        <v>0.57687440244746102</v>
      </c>
      <c r="J879">
        <v>1.237260948468241E-2</v>
      </c>
      <c r="K879">
        <v>-6.7094104554119727E-3</v>
      </c>
      <c r="L879">
        <v>1.198718181734749</v>
      </c>
    </row>
    <row r="880" spans="1:12">
      <c r="A880" t="s">
        <v>258</v>
      </c>
      <c r="B880" t="s">
        <v>266</v>
      </c>
      <c r="C880">
        <v>25019</v>
      </c>
      <c r="D880" t="s">
        <v>136</v>
      </c>
      <c r="E880">
        <v>329</v>
      </c>
      <c r="F880" t="s">
        <v>137</v>
      </c>
      <c r="G880" t="s">
        <v>140</v>
      </c>
      <c r="H880">
        <v>31</v>
      </c>
      <c r="I880">
        <v>0.47500358706242618</v>
      </c>
      <c r="J880">
        <v>2.0905664409769639E-2</v>
      </c>
      <c r="K880">
        <v>0.32114112322687882</v>
      </c>
      <c r="L880">
        <v>0.87339707664698574</v>
      </c>
    </row>
    <row r="881" spans="1:12">
      <c r="A881" t="s">
        <v>258</v>
      </c>
      <c r="B881" t="s">
        <v>266</v>
      </c>
      <c r="C881">
        <v>25019</v>
      </c>
      <c r="D881" t="s">
        <v>136</v>
      </c>
      <c r="E881">
        <v>329</v>
      </c>
      <c r="F881" t="s">
        <v>137</v>
      </c>
      <c r="G881" t="s">
        <v>141</v>
      </c>
      <c r="H881">
        <v>330</v>
      </c>
      <c r="I881">
        <v>0.40972626528021328</v>
      </c>
      <c r="J881">
        <v>9.0714267740195208E-3</v>
      </c>
      <c r="K881">
        <v>7.2815720339670324E-3</v>
      </c>
      <c r="L881">
        <v>0.98032961773147353</v>
      </c>
    </row>
    <row r="882" spans="1:12">
      <c r="A882" t="s">
        <v>258</v>
      </c>
      <c r="B882" t="s">
        <v>267</v>
      </c>
      <c r="C882">
        <v>25021</v>
      </c>
      <c r="D882" t="s">
        <v>136</v>
      </c>
      <c r="E882">
        <v>329</v>
      </c>
      <c r="F882" t="s">
        <v>137</v>
      </c>
      <c r="G882" t="s">
        <v>138</v>
      </c>
      <c r="H882">
        <v>1</v>
      </c>
      <c r="I882">
        <v>0.76064874805784233</v>
      </c>
      <c r="K882">
        <v>0.76064874805784233</v>
      </c>
      <c r="L882">
        <v>0.76064874805784233</v>
      </c>
    </row>
    <row r="883" spans="1:12">
      <c r="A883" t="s">
        <v>258</v>
      </c>
      <c r="B883" t="s">
        <v>267</v>
      </c>
      <c r="C883">
        <v>25021</v>
      </c>
      <c r="D883" t="s">
        <v>136</v>
      </c>
      <c r="E883">
        <v>329</v>
      </c>
      <c r="F883" t="s">
        <v>137</v>
      </c>
      <c r="G883" t="s">
        <v>139</v>
      </c>
      <c r="H883">
        <v>89</v>
      </c>
      <c r="I883">
        <v>0.33472694572507161</v>
      </c>
      <c r="J883">
        <v>3.0691521749647181E-2</v>
      </c>
      <c r="K883">
        <v>-8.7730181701885929E-3</v>
      </c>
      <c r="L883">
        <v>0.84678639862312988</v>
      </c>
    </row>
    <row r="884" spans="1:12">
      <c r="A884" t="s">
        <v>258</v>
      </c>
      <c r="B884" t="s">
        <v>267</v>
      </c>
      <c r="C884">
        <v>25021</v>
      </c>
      <c r="D884" t="s">
        <v>136</v>
      </c>
      <c r="E884">
        <v>329</v>
      </c>
      <c r="F884" t="s">
        <v>137</v>
      </c>
      <c r="G884" t="s">
        <v>140</v>
      </c>
      <c r="H884">
        <v>1</v>
      </c>
      <c r="I884">
        <v>0.54103531787852988</v>
      </c>
      <c r="K884">
        <v>0.54103531787852988</v>
      </c>
      <c r="L884">
        <v>0.54103531787852988</v>
      </c>
    </row>
    <row r="885" spans="1:12">
      <c r="A885" t="s">
        <v>258</v>
      </c>
      <c r="B885" t="s">
        <v>267</v>
      </c>
      <c r="C885">
        <v>25021</v>
      </c>
      <c r="D885" t="s">
        <v>136</v>
      </c>
      <c r="E885">
        <v>329</v>
      </c>
      <c r="F885" t="s">
        <v>137</v>
      </c>
      <c r="G885" t="s">
        <v>141</v>
      </c>
      <c r="H885">
        <v>89</v>
      </c>
      <c r="I885">
        <v>0.2356113679957603</v>
      </c>
      <c r="J885">
        <v>2.216284881952928E-2</v>
      </c>
      <c r="K885">
        <v>-8.7730181701885929E-3</v>
      </c>
      <c r="L885">
        <v>0.62540533487014194</v>
      </c>
    </row>
    <row r="886" spans="1:12">
      <c r="A886" t="s">
        <v>258</v>
      </c>
      <c r="B886" t="s">
        <v>268</v>
      </c>
      <c r="C886">
        <v>25023</v>
      </c>
      <c r="D886" t="s">
        <v>136</v>
      </c>
      <c r="E886">
        <v>329</v>
      </c>
      <c r="F886" t="s">
        <v>137</v>
      </c>
      <c r="G886" t="s">
        <v>138</v>
      </c>
      <c r="H886">
        <v>1</v>
      </c>
      <c r="I886">
        <v>0.76064874805784233</v>
      </c>
      <c r="K886">
        <v>0.76064874805784233</v>
      </c>
      <c r="L886">
        <v>0.76064874805784233</v>
      </c>
    </row>
    <row r="887" spans="1:12">
      <c r="A887" t="s">
        <v>258</v>
      </c>
      <c r="B887" t="s">
        <v>268</v>
      </c>
      <c r="C887">
        <v>25023</v>
      </c>
      <c r="D887" t="s">
        <v>136</v>
      </c>
      <c r="E887">
        <v>329</v>
      </c>
      <c r="F887" t="s">
        <v>137</v>
      </c>
      <c r="G887" t="s">
        <v>139</v>
      </c>
      <c r="H887">
        <v>89</v>
      </c>
      <c r="I887">
        <v>0.33472694572507161</v>
      </c>
      <c r="J887">
        <v>3.0691521749647181E-2</v>
      </c>
      <c r="K887">
        <v>-8.7730181701885929E-3</v>
      </c>
      <c r="L887">
        <v>0.84678639862312988</v>
      </c>
    </row>
    <row r="888" spans="1:12">
      <c r="A888" t="s">
        <v>258</v>
      </c>
      <c r="B888" t="s">
        <v>268</v>
      </c>
      <c r="C888">
        <v>25023</v>
      </c>
      <c r="D888" t="s">
        <v>136</v>
      </c>
      <c r="E888">
        <v>329</v>
      </c>
      <c r="F888" t="s">
        <v>137</v>
      </c>
      <c r="G888" t="s">
        <v>140</v>
      </c>
      <c r="H888">
        <v>1</v>
      </c>
      <c r="I888">
        <v>0.54103531787852988</v>
      </c>
      <c r="K888">
        <v>0.54103531787852988</v>
      </c>
      <c r="L888">
        <v>0.54103531787852988</v>
      </c>
    </row>
    <row r="889" spans="1:12">
      <c r="A889" t="s">
        <v>258</v>
      </c>
      <c r="B889" t="s">
        <v>268</v>
      </c>
      <c r="C889">
        <v>25023</v>
      </c>
      <c r="D889" t="s">
        <v>136</v>
      </c>
      <c r="E889">
        <v>329</v>
      </c>
      <c r="F889" t="s">
        <v>137</v>
      </c>
      <c r="G889" t="s">
        <v>141</v>
      </c>
      <c r="H889">
        <v>89</v>
      </c>
      <c r="I889">
        <v>0.2356113679957603</v>
      </c>
      <c r="J889">
        <v>2.216284881952928E-2</v>
      </c>
      <c r="K889">
        <v>-8.7730181701885929E-3</v>
      </c>
      <c r="L889">
        <v>0.62540533487014194</v>
      </c>
    </row>
    <row r="890" spans="1:12">
      <c r="A890" t="s">
        <v>258</v>
      </c>
      <c r="B890" t="s">
        <v>269</v>
      </c>
      <c r="C890">
        <v>25025</v>
      </c>
      <c r="D890" t="s">
        <v>136</v>
      </c>
      <c r="E890">
        <v>329</v>
      </c>
      <c r="F890" t="s">
        <v>137</v>
      </c>
      <c r="G890" t="s">
        <v>138</v>
      </c>
      <c r="H890">
        <v>1</v>
      </c>
      <c r="I890">
        <v>0.76064874805784233</v>
      </c>
      <c r="K890">
        <v>0.76064874805784233</v>
      </c>
      <c r="L890">
        <v>0.76064874805784233</v>
      </c>
    </row>
    <row r="891" spans="1:12">
      <c r="A891" t="s">
        <v>258</v>
      </c>
      <c r="B891" t="s">
        <v>269</v>
      </c>
      <c r="C891">
        <v>25025</v>
      </c>
      <c r="D891" t="s">
        <v>136</v>
      </c>
      <c r="E891">
        <v>329</v>
      </c>
      <c r="F891" t="s">
        <v>137</v>
      </c>
      <c r="G891" t="s">
        <v>139</v>
      </c>
      <c r="H891">
        <v>89</v>
      </c>
      <c r="I891">
        <v>0.33472694572507161</v>
      </c>
      <c r="J891">
        <v>3.0691521749647181E-2</v>
      </c>
      <c r="K891">
        <v>-8.7730181701885929E-3</v>
      </c>
      <c r="L891">
        <v>0.84678639862312988</v>
      </c>
    </row>
    <row r="892" spans="1:12">
      <c r="A892" t="s">
        <v>258</v>
      </c>
      <c r="B892" t="s">
        <v>269</v>
      </c>
      <c r="C892">
        <v>25025</v>
      </c>
      <c r="D892" t="s">
        <v>136</v>
      </c>
      <c r="E892">
        <v>329</v>
      </c>
      <c r="F892" t="s">
        <v>137</v>
      </c>
      <c r="G892" t="s">
        <v>140</v>
      </c>
      <c r="H892">
        <v>1</v>
      </c>
      <c r="I892">
        <v>0.54103531787852988</v>
      </c>
      <c r="K892">
        <v>0.54103531787852988</v>
      </c>
      <c r="L892">
        <v>0.54103531787852988</v>
      </c>
    </row>
    <row r="893" spans="1:12">
      <c r="A893" t="s">
        <v>258</v>
      </c>
      <c r="B893" t="s">
        <v>269</v>
      </c>
      <c r="C893">
        <v>25025</v>
      </c>
      <c r="D893" t="s">
        <v>136</v>
      </c>
      <c r="E893">
        <v>329</v>
      </c>
      <c r="F893" t="s">
        <v>137</v>
      </c>
      <c r="G893" t="s">
        <v>141</v>
      </c>
      <c r="H893">
        <v>89</v>
      </c>
      <c r="I893">
        <v>0.2356113679957603</v>
      </c>
      <c r="J893">
        <v>2.216284881952928E-2</v>
      </c>
      <c r="K893">
        <v>-8.7730181701885929E-3</v>
      </c>
      <c r="L893">
        <v>0.62540533487014194</v>
      </c>
    </row>
    <row r="894" spans="1:12">
      <c r="A894" t="s">
        <v>258</v>
      </c>
      <c r="B894" t="s">
        <v>270</v>
      </c>
      <c r="C894">
        <v>25027</v>
      </c>
      <c r="D894" t="s">
        <v>136</v>
      </c>
      <c r="E894">
        <v>329</v>
      </c>
      <c r="F894" t="s">
        <v>137</v>
      </c>
      <c r="G894" t="s">
        <v>138</v>
      </c>
      <c r="H894">
        <v>1</v>
      </c>
      <c r="I894">
        <v>0.76064874805784233</v>
      </c>
      <c r="K894">
        <v>0.76064874805784233</v>
      </c>
      <c r="L894">
        <v>0.76064874805784233</v>
      </c>
    </row>
    <row r="895" spans="1:12">
      <c r="A895" t="s">
        <v>258</v>
      </c>
      <c r="B895" t="s">
        <v>270</v>
      </c>
      <c r="C895">
        <v>25027</v>
      </c>
      <c r="D895" t="s">
        <v>136</v>
      </c>
      <c r="E895">
        <v>329</v>
      </c>
      <c r="F895" t="s">
        <v>137</v>
      </c>
      <c r="G895" t="s">
        <v>139</v>
      </c>
      <c r="H895">
        <v>89</v>
      </c>
      <c r="I895">
        <v>0.33472694572507161</v>
      </c>
      <c r="J895">
        <v>3.0691521749647181E-2</v>
      </c>
      <c r="K895">
        <v>-8.7730181701885929E-3</v>
      </c>
      <c r="L895">
        <v>0.84678639862312988</v>
      </c>
    </row>
    <row r="896" spans="1:12">
      <c r="A896" t="s">
        <v>258</v>
      </c>
      <c r="B896" t="s">
        <v>270</v>
      </c>
      <c r="C896">
        <v>25027</v>
      </c>
      <c r="D896" t="s">
        <v>136</v>
      </c>
      <c r="E896">
        <v>329</v>
      </c>
      <c r="F896" t="s">
        <v>137</v>
      </c>
      <c r="G896" t="s">
        <v>140</v>
      </c>
      <c r="H896">
        <v>1</v>
      </c>
      <c r="I896">
        <v>0.54103531787852988</v>
      </c>
      <c r="K896">
        <v>0.54103531787852988</v>
      </c>
      <c r="L896">
        <v>0.54103531787852988</v>
      </c>
    </row>
    <row r="897" spans="1:12">
      <c r="A897" t="s">
        <v>258</v>
      </c>
      <c r="B897" t="s">
        <v>270</v>
      </c>
      <c r="C897">
        <v>25027</v>
      </c>
      <c r="D897" t="s">
        <v>136</v>
      </c>
      <c r="E897">
        <v>329</v>
      </c>
      <c r="F897" t="s">
        <v>137</v>
      </c>
      <c r="G897" t="s">
        <v>141</v>
      </c>
      <c r="H897">
        <v>89</v>
      </c>
      <c r="I897">
        <v>0.2356113679957603</v>
      </c>
      <c r="J897">
        <v>2.216284881952928E-2</v>
      </c>
      <c r="K897">
        <v>-8.7730181701885929E-3</v>
      </c>
      <c r="L897">
        <v>0.62540533487014194</v>
      </c>
    </row>
    <row r="898" spans="1:12">
      <c r="A898" t="s">
        <v>258</v>
      </c>
      <c r="B898" t="s">
        <v>259</v>
      </c>
      <c r="C898">
        <v>25001</v>
      </c>
      <c r="D898" t="s">
        <v>136</v>
      </c>
      <c r="E898">
        <v>345</v>
      </c>
      <c r="F898" t="s">
        <v>142</v>
      </c>
      <c r="G898" t="s">
        <v>143</v>
      </c>
      <c r="H898">
        <v>31</v>
      </c>
      <c r="I898">
        <v>0.30975742004174112</v>
      </c>
      <c r="J898">
        <v>1.333369073336777E-2</v>
      </c>
      <c r="K898">
        <v>0.21150687181636449</v>
      </c>
      <c r="L898">
        <v>0.48664126154044168</v>
      </c>
    </row>
    <row r="899" spans="1:12">
      <c r="A899" t="s">
        <v>258</v>
      </c>
      <c r="B899" t="s">
        <v>259</v>
      </c>
      <c r="C899">
        <v>25001</v>
      </c>
      <c r="D899" t="s">
        <v>136</v>
      </c>
      <c r="E899">
        <v>345</v>
      </c>
      <c r="F899" t="s">
        <v>142</v>
      </c>
      <c r="G899" t="s">
        <v>144</v>
      </c>
      <c r="H899">
        <v>330</v>
      </c>
      <c r="I899">
        <v>0.25061622041716169</v>
      </c>
      <c r="J899">
        <v>5.6597589429146847E-3</v>
      </c>
      <c r="K899">
        <v>-3.9509309531191569E-2</v>
      </c>
      <c r="L899">
        <v>0.52046655441988077</v>
      </c>
    </row>
    <row r="900" spans="1:12">
      <c r="A900" t="s">
        <v>258</v>
      </c>
      <c r="B900" t="s">
        <v>260</v>
      </c>
      <c r="C900">
        <v>25003</v>
      </c>
      <c r="D900" t="s">
        <v>136</v>
      </c>
      <c r="E900">
        <v>345</v>
      </c>
      <c r="F900" t="s">
        <v>142</v>
      </c>
      <c r="G900" t="s">
        <v>143</v>
      </c>
      <c r="H900">
        <v>1</v>
      </c>
      <c r="I900">
        <v>0.35033456232832683</v>
      </c>
      <c r="K900">
        <v>0.35033456232832683</v>
      </c>
      <c r="L900">
        <v>0.35033456232832683</v>
      </c>
    </row>
    <row r="901" spans="1:12">
      <c r="A901" t="s">
        <v>258</v>
      </c>
      <c r="B901" t="s">
        <v>260</v>
      </c>
      <c r="C901">
        <v>25003</v>
      </c>
      <c r="D901" t="s">
        <v>136</v>
      </c>
      <c r="E901">
        <v>345</v>
      </c>
      <c r="F901" t="s">
        <v>142</v>
      </c>
      <c r="G901" t="s">
        <v>144</v>
      </c>
      <c r="H901">
        <v>380</v>
      </c>
      <c r="I901">
        <v>0.1944317728736415</v>
      </c>
      <c r="J901">
        <v>5.5856709124357234E-3</v>
      </c>
      <c r="K901">
        <v>-1.513877100256086E-2</v>
      </c>
      <c r="L901">
        <v>0.41295588418219381</v>
      </c>
    </row>
    <row r="902" spans="1:12">
      <c r="A902" t="s">
        <v>258</v>
      </c>
      <c r="B902" t="s">
        <v>261</v>
      </c>
      <c r="C902">
        <v>25005</v>
      </c>
      <c r="D902" t="s">
        <v>136</v>
      </c>
      <c r="E902">
        <v>345</v>
      </c>
      <c r="F902" t="s">
        <v>142</v>
      </c>
      <c r="G902" t="s">
        <v>143</v>
      </c>
      <c r="H902">
        <v>1</v>
      </c>
      <c r="I902">
        <v>0.35033456232832683</v>
      </c>
      <c r="K902">
        <v>0.35033456232832683</v>
      </c>
      <c r="L902">
        <v>0.35033456232832683</v>
      </c>
    </row>
    <row r="903" spans="1:12">
      <c r="A903" t="s">
        <v>258</v>
      </c>
      <c r="B903" t="s">
        <v>261</v>
      </c>
      <c r="C903">
        <v>25005</v>
      </c>
      <c r="D903" t="s">
        <v>136</v>
      </c>
      <c r="E903">
        <v>345</v>
      </c>
      <c r="F903" t="s">
        <v>142</v>
      </c>
      <c r="G903" t="s">
        <v>144</v>
      </c>
      <c r="H903">
        <v>89</v>
      </c>
      <c r="I903">
        <v>0.14229169204876449</v>
      </c>
      <c r="J903">
        <v>1.39468629906304E-2</v>
      </c>
      <c r="K903">
        <v>-1.513877100256086E-2</v>
      </c>
      <c r="L903">
        <v>0.38577506397618921</v>
      </c>
    </row>
    <row r="904" spans="1:12">
      <c r="A904" t="s">
        <v>258</v>
      </c>
      <c r="B904" t="s">
        <v>262</v>
      </c>
      <c r="C904">
        <v>25007</v>
      </c>
      <c r="D904" t="s">
        <v>136</v>
      </c>
      <c r="E904">
        <v>345</v>
      </c>
      <c r="F904" t="s">
        <v>142</v>
      </c>
      <c r="G904" t="s">
        <v>143</v>
      </c>
      <c r="H904">
        <v>31</v>
      </c>
      <c r="I904">
        <v>0.30975742004174112</v>
      </c>
      <c r="J904">
        <v>1.333369073336777E-2</v>
      </c>
      <c r="K904">
        <v>0.21150687181636449</v>
      </c>
      <c r="L904">
        <v>0.48664126154044168</v>
      </c>
    </row>
    <row r="905" spans="1:12">
      <c r="A905" t="s">
        <v>258</v>
      </c>
      <c r="B905" t="s">
        <v>262</v>
      </c>
      <c r="C905">
        <v>25007</v>
      </c>
      <c r="D905" t="s">
        <v>136</v>
      </c>
      <c r="E905">
        <v>345</v>
      </c>
      <c r="F905" t="s">
        <v>142</v>
      </c>
      <c r="G905" t="s">
        <v>144</v>
      </c>
      <c r="H905">
        <v>330</v>
      </c>
      <c r="I905">
        <v>0.25061622041716169</v>
      </c>
      <c r="J905">
        <v>5.6597589429146847E-3</v>
      </c>
      <c r="K905">
        <v>-3.9509309531191569E-2</v>
      </c>
      <c r="L905">
        <v>0.52046655441988077</v>
      </c>
    </row>
    <row r="906" spans="1:12">
      <c r="A906" t="s">
        <v>258</v>
      </c>
      <c r="B906" t="s">
        <v>263</v>
      </c>
      <c r="C906">
        <v>25009</v>
      </c>
      <c r="D906" t="s">
        <v>136</v>
      </c>
      <c r="E906">
        <v>345</v>
      </c>
      <c r="F906" t="s">
        <v>142</v>
      </c>
      <c r="G906" t="s">
        <v>143</v>
      </c>
      <c r="H906">
        <v>1</v>
      </c>
      <c r="I906">
        <v>0.35033456232832683</v>
      </c>
      <c r="K906">
        <v>0.35033456232832683</v>
      </c>
      <c r="L906">
        <v>0.35033456232832683</v>
      </c>
    </row>
    <row r="907" spans="1:12">
      <c r="A907" t="s">
        <v>258</v>
      </c>
      <c r="B907" t="s">
        <v>263</v>
      </c>
      <c r="C907">
        <v>25009</v>
      </c>
      <c r="D907" t="s">
        <v>136</v>
      </c>
      <c r="E907">
        <v>345</v>
      </c>
      <c r="F907" t="s">
        <v>142</v>
      </c>
      <c r="G907" t="s">
        <v>144</v>
      </c>
      <c r="H907">
        <v>89</v>
      </c>
      <c r="I907">
        <v>0.14229169204876449</v>
      </c>
      <c r="J907">
        <v>1.39468629906304E-2</v>
      </c>
      <c r="K907">
        <v>-1.513877100256086E-2</v>
      </c>
      <c r="L907">
        <v>0.38577506397618921</v>
      </c>
    </row>
    <row r="908" spans="1:12">
      <c r="A908" t="s">
        <v>258</v>
      </c>
      <c r="B908" t="s">
        <v>257</v>
      </c>
      <c r="C908">
        <v>25011</v>
      </c>
      <c r="D908" t="s">
        <v>136</v>
      </c>
      <c r="E908">
        <v>345</v>
      </c>
      <c r="F908" t="s">
        <v>142</v>
      </c>
      <c r="G908" t="s">
        <v>143</v>
      </c>
      <c r="H908">
        <v>1</v>
      </c>
      <c r="I908">
        <v>0.35033456232832683</v>
      </c>
      <c r="K908">
        <v>0.35033456232832683</v>
      </c>
      <c r="L908">
        <v>0.35033456232832683</v>
      </c>
    </row>
    <row r="909" spans="1:12">
      <c r="A909" t="s">
        <v>258</v>
      </c>
      <c r="B909" t="s">
        <v>257</v>
      </c>
      <c r="C909">
        <v>25011</v>
      </c>
      <c r="D909" t="s">
        <v>136</v>
      </c>
      <c r="E909">
        <v>345</v>
      </c>
      <c r="F909" t="s">
        <v>142</v>
      </c>
      <c r="G909" t="s">
        <v>144</v>
      </c>
      <c r="H909">
        <v>89</v>
      </c>
      <c r="I909">
        <v>0.14229169204876449</v>
      </c>
      <c r="J909">
        <v>1.39468629906304E-2</v>
      </c>
      <c r="K909">
        <v>-1.513877100256086E-2</v>
      </c>
      <c r="L909">
        <v>0.38577506397618921</v>
      </c>
    </row>
    <row r="910" spans="1:12">
      <c r="A910" t="s">
        <v>258</v>
      </c>
      <c r="B910" t="s">
        <v>264</v>
      </c>
      <c r="C910">
        <v>25013</v>
      </c>
      <c r="D910" t="s">
        <v>136</v>
      </c>
      <c r="E910">
        <v>345</v>
      </c>
      <c r="F910" t="s">
        <v>142</v>
      </c>
      <c r="G910" t="s">
        <v>143</v>
      </c>
      <c r="H910">
        <v>1</v>
      </c>
      <c r="I910">
        <v>0.35033456232832683</v>
      </c>
      <c r="K910">
        <v>0.35033456232832683</v>
      </c>
      <c r="L910">
        <v>0.35033456232832683</v>
      </c>
    </row>
    <row r="911" spans="1:12">
      <c r="A911" t="s">
        <v>258</v>
      </c>
      <c r="B911" t="s">
        <v>264</v>
      </c>
      <c r="C911">
        <v>25013</v>
      </c>
      <c r="D911" t="s">
        <v>136</v>
      </c>
      <c r="E911">
        <v>345</v>
      </c>
      <c r="F911" t="s">
        <v>142</v>
      </c>
      <c r="G911" t="s">
        <v>144</v>
      </c>
      <c r="H911">
        <v>380</v>
      </c>
      <c r="I911">
        <v>0.1944317728736415</v>
      </c>
      <c r="J911">
        <v>5.5856709124357234E-3</v>
      </c>
      <c r="K911">
        <v>-1.513877100256086E-2</v>
      </c>
      <c r="L911">
        <v>0.41295588418219381</v>
      </c>
    </row>
    <row r="912" spans="1:12">
      <c r="A912" t="s">
        <v>258</v>
      </c>
      <c r="B912" t="s">
        <v>265</v>
      </c>
      <c r="C912">
        <v>25015</v>
      </c>
      <c r="D912" t="s">
        <v>136</v>
      </c>
      <c r="E912">
        <v>345</v>
      </c>
      <c r="F912" t="s">
        <v>142</v>
      </c>
      <c r="G912" t="s">
        <v>143</v>
      </c>
      <c r="H912">
        <v>1</v>
      </c>
      <c r="I912">
        <v>0.35033456232832683</v>
      </c>
      <c r="K912">
        <v>0.35033456232832683</v>
      </c>
      <c r="L912">
        <v>0.35033456232832683</v>
      </c>
    </row>
    <row r="913" spans="1:12">
      <c r="A913" t="s">
        <v>258</v>
      </c>
      <c r="B913" t="s">
        <v>265</v>
      </c>
      <c r="C913">
        <v>25015</v>
      </c>
      <c r="D913" t="s">
        <v>136</v>
      </c>
      <c r="E913">
        <v>345</v>
      </c>
      <c r="F913" t="s">
        <v>142</v>
      </c>
      <c r="G913" t="s">
        <v>144</v>
      </c>
      <c r="H913">
        <v>380</v>
      </c>
      <c r="I913">
        <v>0.1944317728736415</v>
      </c>
      <c r="J913">
        <v>5.5856709124357234E-3</v>
      </c>
      <c r="K913">
        <v>-1.513877100256086E-2</v>
      </c>
      <c r="L913">
        <v>0.41295588418219381</v>
      </c>
    </row>
    <row r="914" spans="1:12">
      <c r="A914" t="s">
        <v>258</v>
      </c>
      <c r="B914" t="s">
        <v>256</v>
      </c>
      <c r="C914">
        <v>25017</v>
      </c>
      <c r="D914" t="s">
        <v>136</v>
      </c>
      <c r="E914">
        <v>345</v>
      </c>
      <c r="F914" t="s">
        <v>142</v>
      </c>
      <c r="G914" t="s">
        <v>143</v>
      </c>
      <c r="H914">
        <v>1</v>
      </c>
      <c r="I914">
        <v>0.35033456232832683</v>
      </c>
      <c r="K914">
        <v>0.35033456232832683</v>
      </c>
      <c r="L914">
        <v>0.35033456232832683</v>
      </c>
    </row>
    <row r="915" spans="1:12">
      <c r="A915" t="s">
        <v>258</v>
      </c>
      <c r="B915" t="s">
        <v>256</v>
      </c>
      <c r="C915">
        <v>25017</v>
      </c>
      <c r="D915" t="s">
        <v>136</v>
      </c>
      <c r="E915">
        <v>345</v>
      </c>
      <c r="F915" t="s">
        <v>142</v>
      </c>
      <c r="G915" t="s">
        <v>144</v>
      </c>
      <c r="H915">
        <v>89</v>
      </c>
      <c r="I915">
        <v>0.14229169204876449</v>
      </c>
      <c r="J915">
        <v>1.39468629906304E-2</v>
      </c>
      <c r="K915">
        <v>-1.513877100256086E-2</v>
      </c>
      <c r="L915">
        <v>0.38577506397618921</v>
      </c>
    </row>
    <row r="916" spans="1:12">
      <c r="A916" t="s">
        <v>258</v>
      </c>
      <c r="B916" t="s">
        <v>266</v>
      </c>
      <c r="C916">
        <v>25019</v>
      </c>
      <c r="D916" t="s">
        <v>136</v>
      </c>
      <c r="E916">
        <v>345</v>
      </c>
      <c r="F916" t="s">
        <v>142</v>
      </c>
      <c r="G916" t="s">
        <v>143</v>
      </c>
      <c r="H916">
        <v>31</v>
      </c>
      <c r="I916">
        <v>0.30975742004174112</v>
      </c>
      <c r="J916">
        <v>1.333369073336777E-2</v>
      </c>
      <c r="K916">
        <v>0.21150687181636449</v>
      </c>
      <c r="L916">
        <v>0.48664126154044168</v>
      </c>
    </row>
    <row r="917" spans="1:12">
      <c r="A917" t="s">
        <v>258</v>
      </c>
      <c r="B917" t="s">
        <v>266</v>
      </c>
      <c r="C917">
        <v>25019</v>
      </c>
      <c r="D917" t="s">
        <v>136</v>
      </c>
      <c r="E917">
        <v>345</v>
      </c>
      <c r="F917" t="s">
        <v>142</v>
      </c>
      <c r="G917" t="s">
        <v>144</v>
      </c>
      <c r="H917">
        <v>330</v>
      </c>
      <c r="I917">
        <v>0.25061622041716169</v>
      </c>
      <c r="J917">
        <v>5.6597589429146847E-3</v>
      </c>
      <c r="K917">
        <v>-3.9509309531191569E-2</v>
      </c>
      <c r="L917">
        <v>0.52046655441988077</v>
      </c>
    </row>
    <row r="918" spans="1:12">
      <c r="A918" t="s">
        <v>258</v>
      </c>
      <c r="B918" t="s">
        <v>267</v>
      </c>
      <c r="C918">
        <v>25021</v>
      </c>
      <c r="D918" t="s">
        <v>136</v>
      </c>
      <c r="E918">
        <v>345</v>
      </c>
      <c r="F918" t="s">
        <v>142</v>
      </c>
      <c r="G918" t="s">
        <v>143</v>
      </c>
      <c r="H918">
        <v>1</v>
      </c>
      <c r="I918">
        <v>0.35033456232832683</v>
      </c>
      <c r="K918">
        <v>0.35033456232832683</v>
      </c>
      <c r="L918">
        <v>0.35033456232832683</v>
      </c>
    </row>
    <row r="919" spans="1:12">
      <c r="A919" t="s">
        <v>258</v>
      </c>
      <c r="B919" t="s">
        <v>267</v>
      </c>
      <c r="C919">
        <v>25021</v>
      </c>
      <c r="D919" t="s">
        <v>136</v>
      </c>
      <c r="E919">
        <v>345</v>
      </c>
      <c r="F919" t="s">
        <v>142</v>
      </c>
      <c r="G919" t="s">
        <v>144</v>
      </c>
      <c r="H919">
        <v>89</v>
      </c>
      <c r="I919">
        <v>0.14229169204876449</v>
      </c>
      <c r="J919">
        <v>1.39468629906304E-2</v>
      </c>
      <c r="K919">
        <v>-1.513877100256086E-2</v>
      </c>
      <c r="L919">
        <v>0.38577506397618921</v>
      </c>
    </row>
    <row r="920" spans="1:12">
      <c r="A920" t="s">
        <v>258</v>
      </c>
      <c r="B920" t="s">
        <v>268</v>
      </c>
      <c r="C920">
        <v>25023</v>
      </c>
      <c r="D920" t="s">
        <v>136</v>
      </c>
      <c r="E920">
        <v>345</v>
      </c>
      <c r="F920" t="s">
        <v>142</v>
      </c>
      <c r="G920" t="s">
        <v>143</v>
      </c>
      <c r="H920">
        <v>1</v>
      </c>
      <c r="I920">
        <v>0.35033456232832683</v>
      </c>
      <c r="K920">
        <v>0.35033456232832683</v>
      </c>
      <c r="L920">
        <v>0.35033456232832683</v>
      </c>
    </row>
    <row r="921" spans="1:12">
      <c r="A921" t="s">
        <v>258</v>
      </c>
      <c r="B921" t="s">
        <v>268</v>
      </c>
      <c r="C921">
        <v>25023</v>
      </c>
      <c r="D921" t="s">
        <v>136</v>
      </c>
      <c r="E921">
        <v>345</v>
      </c>
      <c r="F921" t="s">
        <v>142</v>
      </c>
      <c r="G921" t="s">
        <v>144</v>
      </c>
      <c r="H921">
        <v>89</v>
      </c>
      <c r="I921">
        <v>0.14229169204876449</v>
      </c>
      <c r="J921">
        <v>1.39468629906304E-2</v>
      </c>
      <c r="K921">
        <v>-1.513877100256086E-2</v>
      </c>
      <c r="L921">
        <v>0.38577506397618921</v>
      </c>
    </row>
    <row r="922" spans="1:12">
      <c r="A922" t="s">
        <v>258</v>
      </c>
      <c r="B922" t="s">
        <v>269</v>
      </c>
      <c r="C922">
        <v>25025</v>
      </c>
      <c r="D922" t="s">
        <v>136</v>
      </c>
      <c r="E922">
        <v>345</v>
      </c>
      <c r="F922" t="s">
        <v>142</v>
      </c>
      <c r="G922" t="s">
        <v>143</v>
      </c>
      <c r="H922">
        <v>1</v>
      </c>
      <c r="I922">
        <v>0.35033456232832683</v>
      </c>
      <c r="K922">
        <v>0.35033456232832683</v>
      </c>
      <c r="L922">
        <v>0.35033456232832683</v>
      </c>
    </row>
    <row r="923" spans="1:12">
      <c r="A923" t="s">
        <v>258</v>
      </c>
      <c r="B923" t="s">
        <v>269</v>
      </c>
      <c r="C923">
        <v>25025</v>
      </c>
      <c r="D923" t="s">
        <v>136</v>
      </c>
      <c r="E923">
        <v>345</v>
      </c>
      <c r="F923" t="s">
        <v>142</v>
      </c>
      <c r="G923" t="s">
        <v>144</v>
      </c>
      <c r="H923">
        <v>89</v>
      </c>
      <c r="I923">
        <v>0.14229169204876449</v>
      </c>
      <c r="J923">
        <v>1.39468629906304E-2</v>
      </c>
      <c r="K923">
        <v>-1.513877100256086E-2</v>
      </c>
      <c r="L923">
        <v>0.38577506397618921</v>
      </c>
    </row>
    <row r="924" spans="1:12">
      <c r="A924" t="s">
        <v>258</v>
      </c>
      <c r="B924" t="s">
        <v>270</v>
      </c>
      <c r="C924">
        <v>25027</v>
      </c>
      <c r="D924" t="s">
        <v>136</v>
      </c>
      <c r="E924">
        <v>345</v>
      </c>
      <c r="F924" t="s">
        <v>142</v>
      </c>
      <c r="G924" t="s">
        <v>143</v>
      </c>
      <c r="H924">
        <v>1</v>
      </c>
      <c r="I924">
        <v>0.35033456232832683</v>
      </c>
      <c r="K924">
        <v>0.35033456232832683</v>
      </c>
      <c r="L924">
        <v>0.35033456232832683</v>
      </c>
    </row>
    <row r="925" spans="1:12">
      <c r="A925" t="s">
        <v>258</v>
      </c>
      <c r="B925" t="s">
        <v>270</v>
      </c>
      <c r="C925">
        <v>25027</v>
      </c>
      <c r="D925" t="s">
        <v>136</v>
      </c>
      <c r="E925">
        <v>345</v>
      </c>
      <c r="F925" t="s">
        <v>142</v>
      </c>
      <c r="G925" t="s">
        <v>144</v>
      </c>
      <c r="H925">
        <v>89</v>
      </c>
      <c r="I925">
        <v>0.14229169204876449</v>
      </c>
      <c r="J925">
        <v>1.39468629906304E-2</v>
      </c>
      <c r="K925">
        <v>-1.513877100256086E-2</v>
      </c>
      <c r="L925">
        <v>0.38577506397618921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477E3-349E-4D1B-8699-9EC90EB89A8E}">
  <ds:schemaRefs>
    <ds:schemaRef ds:uri="http://purl.org/dc/terms/"/>
    <ds:schemaRef ds:uri="49d55b3f-74f5-466c-aa91-a45c39d97f01"/>
    <ds:schemaRef ds:uri="http://www.w3.org/XML/1998/namespace"/>
    <ds:schemaRef ds:uri="http://purl.org/dc/elements/1.1/"/>
    <ds:schemaRef ds:uri="http://purl.org/dc/dcmitype/"/>
    <ds:schemaRef ds:uri="9242d14e-e0e3-4e03-963e-e300b0406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[EXTAG]</cp:lastModifiedBy>
  <cp:lastPrinted>2023-01-11T22:52:49Z</cp:lastPrinted>
  <dcterms:created xsi:type="dcterms:W3CDTF">2022-11-09T20:57:56Z</dcterms:created>
  <dcterms:modified xsi:type="dcterms:W3CDTF">2024-03-26T17:40:55Z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