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D73DF130-91DB-471D-B2FA-62EFBD3D60A5}" xr6:coauthVersionLast="47" xr6:coauthVersionMax="47" xr10:uidLastSave="{00000000-0000-0000-0000-000000000000}"/>
  <workbookProtection workbookAlgorithmName="SHA-512" workbookHashValue="kROmawGpYFjruMfDMvDii2Wbb3UxRQ9BwnN+B+0Hlx1/9MMTOaPCljP0zFSte+r3Z7JB/NNPoyK8PDjRj+Y6mg==" workbookSaltValue="qfXbfL+g0vqklJB7l2V0yQ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/>
  <c r="E63" i="17"/>
  <c r="F63" i="17"/>
  <c r="G63" i="17"/>
  <c r="H63" i="17"/>
  <c r="I63" i="17"/>
  <c r="J63" i="17"/>
  <c r="C63" i="17"/>
  <c r="B63" i="17"/>
  <c r="S39" i="13"/>
  <c r="T38" i="13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<sst xmlns="http://schemas.openxmlformats.org/spreadsheetml/2006/main" count="709" uniqueCount="265">
  <si>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</si>
  <si>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</si>
  <si>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</si>
  <si>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</si>
  <si>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</si>
  <si>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</si>
  <si>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</si>
  <si>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</si>
  <si>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</si>
  <si>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</si>
  <si>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</si>
  <si>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</si>
  <si>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</si>
  <si>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</si>
  <si>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</si>
  <si>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</si>
  <si>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</si>
  <si>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</si>
  <si>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</si>
  <si>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</si>
  <si>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</si>
  <si>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</si>
  <si>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</si>
  <si>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</si>
  <si>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</si>
  <si>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</si>
  <si>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</si>
  <si>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</si>
  <si>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</si>
  <si>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</si>
  <si>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</si>
  <si>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</si>
  <si>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</si>
  <si>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</si>
  <si>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</si>
  <si>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</si>
  <si>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</si>
  <si>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</si>
  <si>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</si>
  <si>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</si>
  <si>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</si>
  <si>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</si>
  <si>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</si>
  <si>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</si>
  <si>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</si>
  <si>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</si>
  <si>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</si>
  <si>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</si>
  <si>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</si>
  <si>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</si>
  <si>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</si>
  <si>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</si>
  <si>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</si>
  <si>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</si>
  <si>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</si>
  <si>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</si>
  <si>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</si>
  <si>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</si>
  <si>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</si>
  <si>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</si>
  <si>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</si>
  <si>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</si>
  <si>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</si>
  <si>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</si>
  <si>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</si>
  <si>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</si>
  <si>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</si>
  <si>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</si>
  <si>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</si>
  <si>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</si>
  <si>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</si>
  <si>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</si>
  <si>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</si>
  <si>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</si>
  <si>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</si>
  <si>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</si>
  <si>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</si>
  <si>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</si>
  <si>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</si>
  <si>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</si>
  <si>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</si>
  <si>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</si>
  <si>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</si>
  <si>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</si>
  <si>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</si>
  <si>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</si>
  <si>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</si>
  <si>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</si>
  <si>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</si>
  <si>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</si>
  <si>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</si>
  <si>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</si>
  <si>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</si>
  <si>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</si>
  <si>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</si>
  <si>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</si>
  <si>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</si>
  <si>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</si>
  <si>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</si>
  <si>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</si>
  <si>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</si>
  <si>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</si>
  <si>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</si>
  <si>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</si>
  <si>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</si>
  <si>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</si>
  <si>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</si>
  <si>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</si>
  <si>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</si>
  <si>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</si>
  <si>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</si>
  <si>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</si>
  <si>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</si>
  <si>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</si>
  <si>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</si>
  <si>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</si>
  <si>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</si>
  <si>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</si>
  <si>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</si>
  <si>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</si>
  <si>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</si>
  <si>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</si>
  <si>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</si>
  <si>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</si>
  <si>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</si>
  <si>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</si>
  <si>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</si>
  <si>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</si>
  <si>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</si>
  <si>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</si>
  <si>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</si>
  <si>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</si>
  <si>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</si>
  <si>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</si>
  <si>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</si>
  <si>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</si>
  <si>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</si>
  <si>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</si>
  <si>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</si>
  <si>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</si>
  <si>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</si>
  <si>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</si>
  <si>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</si>
  <si>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</si>
  <si>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</si>
  <si>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</si>
  <si>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</si>
  <si>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</si>
  <si>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</si>
  <si>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</si>
  <si>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</si>
  <si>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</si>
  <si>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</si>
  <si>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</si>
  <si>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</si>
  <si>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</si>
  <si>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</si>
  <si>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</si>
  <si>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</si>
  <si>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</si>
  <si>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</si>
  <si>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</si>
  <si>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</si>
  <si>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</si>
  <si>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</si>
  <si>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</si>
  <si>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</si>
  <si>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</si>
  <si>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</si>
  <si>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</si>
  <si>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</si>
  <si>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</si>
  <si>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</si>
  <si>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</si>
  <si>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</si>
  <si>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</si>
  <si>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</si>
  <si>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</si>
  <si>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</si>
  <si>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</si>
  <si>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</si>
  <si>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</si>
  <si>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</si>
  <si>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</si>
  <si>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</si>
  <si>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</si>
  <si>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</si>
  <si>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</si>
  <si>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</si>
  <si>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</si>
  <si>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</si>
  <si>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</si>
  <si>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</si>
  <si>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</si>
  <si>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</si>
  <si>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</si>
  <si>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</si>
  <si>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</si>
  <si>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</si>
  <si>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</si>
  <si>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</si>
  <si>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</si>
  <si>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</si>
  <si>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</si>
  <si>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</si>
  <si>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</si>
  <si>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</si>
  <si>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</si>
  <si>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</si>
  <si>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</si>
  <si>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</si>
  <si>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</si>
  <si>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</si>
  <si>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</si>
  <si>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</si>
  <si>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</si>
  <si>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</si>
  <si>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</si>
  <si>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</si>
  <si>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</si>
  <si>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</si>
  <si>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</si>
  <si>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</si>
  <si>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</si>
  <si>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</si>
  <si>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</si>
  <si>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</si>
  <si>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</si>
  <si>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</si>
  <si>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</si>
  <si>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</si>
  <si>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</si>
  <si>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</si>
  <si>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</si>
  <si>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</si>
  <si>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</si>
  <si>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</si>
  <si>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</si>
  <si>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</si>
  <si>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</si>
  <si>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</si>
  <si>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</si>
  <si>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</si>
  <si>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</si>
  <si>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</si>
  <si>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</si>
  <si>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</si>
  <si>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</si>
  <si>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</si>
  <si>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</si>
  <si>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</si>
  <si>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</si>
  <si>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</si>
  <si>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</si>
  <si>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</si>
  <si>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</si>
  <si>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DC</t>
  </si>
  <si>
    <t>District of Columbia</t>
  </si>
  <si>
    <t>1. Select the cell below and choose a District of Columbia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</si>
  <si>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</si>
  <si>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</si>
  <si>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</si>
  <si>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</si>
  <si>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</si>
  <si>
    <t>Net Returns to Carbon Farming in 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</si>
</sst>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5105E4C8-A35F-45DD-B596-CC3BD755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26337748-E42F-4821-BA04-4C0E2D59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264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259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260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98" t="s">
        <v>258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204" t="s">
        <v>48</v>
      </c>
      <c r="C20" s="205"/>
      <c r="D20" s="43"/>
      <c r="G20" s="17"/>
    </row>
    <row r="21" spans="1:16">
      <c r="A21" s="128" t="s">
        <v>226</v>
      </c>
      <c r="B21" s="204" t="s">
        <v>48</v>
      </c>
      <c r="C21" s="204"/>
      <c r="D21" s="43"/>
      <c r="G21" s="17"/>
    </row>
    <row r="22" spans="1:16">
      <c r="A22" s="128" t="s">
        <v>227</v>
      </c>
      <c r="B22" s="204" t="s">
        <v>48</v>
      </c>
      <c r="C22" s="204"/>
      <c r="D22" s="43"/>
      <c r="G22" s="17"/>
    </row>
    <row r="23" spans="1:16">
      <c r="A23" s="128" t="s">
        <v>224</v>
      </c>
      <c r="B23" s="204" t="s">
        <v>48</v>
      </c>
      <c r="C23" s="204"/>
      <c r="D23" s="43"/>
      <c r="G23" s="17"/>
    </row>
    <row r="24" spans="1:16">
      <c r="A24" s="128" t="s">
        <v>225</v>
      </c>
      <c r="B24" s="204" t="s">
        <v>48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204" t="s">
        <v>48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204" t="s">
        <v>48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195" t="s">
        <v>48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232</v>
      </c>
      <c r="B33" s="206" t="s">
        <v>255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204" t="s">
        <v>48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48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86">
        <v>0</v>
      </c>
      <c r="C38" s="186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197" t="s">
        <v>48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85">
        <v>0</v>
      </c>
      <c r="C40" s="185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86">
        <v>0</v>
      </c>
      <c r="C41" s="186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194" t="s">
        <v>48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82" t="s">
        <v>194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87">
        <f>+SUM(B93:K93)</f>
        <v>0</v>
      </c>
      <c r="C96" s="188"/>
      <c r="K96" s="17"/>
    </row>
    <row r="97" spans="1:13">
      <c r="A97" s="142" t="s">
        <v>217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261</v>
      </c>
      <c r="B104" s="175" t="s">
        <v>262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254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>
      <c r="A108" s="211" t="s">
        <v>263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9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E3C7F9E0-A3C5-4654-ABE5-0F9EA66D8A3E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down(hidden)'!$A$2:$A$3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topLeftCell="A2" workbookViewId="0">
      <selection activeCell="B4" sqref="B4:B10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257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B4" s="148"/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B5" s="148"/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B6" s="148"/>
      <c r="J6" s="51"/>
    </row>
    <row r="7" spans="1:13">
      <c r="B7" s="148"/>
      <c r="J7" s="52"/>
    </row>
    <row r="8" spans="1:13">
      <c r="B8" s="148"/>
      <c r="J8" s="52"/>
    </row>
    <row r="9" spans="1:13">
      <c r="B9" s="148"/>
    </row>
    <row r="10" spans="1:13">
      <c r="B10" s="148"/>
    </row>
    <row r="11" spans="1:13">
      <c r="B11" s="148"/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B12" s="148"/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B13" s="148"/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B14" s="148"/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B15" s="148"/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B16" s="148"/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2:13">
      <c r="B17" s="148"/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2:13">
      <c r="B18" s="148"/>
      <c r="D18" s="44" t="s">
        <v>8</v>
      </c>
      <c r="K18" s="49" t="s">
        <v>173</v>
      </c>
    </row>
    <row r="19" spans="2:13">
      <c r="B19" s="148"/>
      <c r="D19" s="44" t="s">
        <v>54</v>
      </c>
      <c r="K19" s="49" t="s">
        <v>174</v>
      </c>
    </row>
    <row r="20" spans="2:13">
      <c r="B20" s="148"/>
      <c r="D20" s="44" t="s">
        <v>55</v>
      </c>
      <c r="K20" s="49" t="s">
        <v>57</v>
      </c>
    </row>
    <row r="21" spans="2:13" ht="15.75">
      <c r="B21" s="148"/>
      <c r="D21" s="41"/>
      <c r="K21" s="49" t="s">
        <v>175</v>
      </c>
    </row>
    <row r="22" spans="2:13">
      <c r="B22" s="148"/>
      <c r="K22" s="49" t="s">
        <v>177</v>
      </c>
    </row>
    <row r="23" spans="2:13">
      <c r="B23" s="148"/>
      <c r="K23" s="49" t="s">
        <v>176</v>
      </c>
    </row>
    <row r="24" spans="2:13">
      <c r="B24" s="148"/>
    </row>
    <row r="25" spans="2:13">
      <c r="B25" s="148"/>
    </row>
    <row r="26" spans="2:13">
      <c r="B26" s="148"/>
    </row>
    <row r="27" spans="2:13">
      <c r="B27" s="148"/>
    </row>
    <row r="28" spans="2:13">
      <c r="B28" s="148"/>
      <c r="J28" s="47" t="s">
        <v>67</v>
      </c>
      <c r="K28" s="47" t="s">
        <v>68</v>
      </c>
      <c r="L28" s="47" t="s">
        <v>69</v>
      </c>
    </row>
    <row r="29" spans="2:13">
      <c r="B29" s="148"/>
      <c r="J29" s="44" t="s">
        <v>48</v>
      </c>
      <c r="L29" s="44" t="s">
        <v>48</v>
      </c>
    </row>
    <row r="30" spans="2:13">
      <c r="B30" s="148"/>
      <c r="J30" s="1" t="s">
        <v>13</v>
      </c>
      <c r="K30" s="1" t="str">
        <f>+IF('Net Returns'!$C$20='Drop down(hidden)'!$D$3,"",'Drop down(hidden)'!J30)</f>
        <v>No-Till</v>
      </c>
    </row>
    <row r="31" spans="2:13">
      <c r="B31" s="148"/>
      <c r="J31" s="1" t="s">
        <v>19</v>
      </c>
    </row>
    <row r="32" spans="2:13">
      <c r="B32" s="148"/>
      <c r="J32" s="1" t="s">
        <v>20</v>
      </c>
    </row>
    <row r="33" spans="2:20">
      <c r="B33" s="148"/>
      <c r="J33" s="1" t="s">
        <v>21</v>
      </c>
    </row>
    <row r="34" spans="2:20">
      <c r="B34" s="148"/>
      <c r="J34" s="1" t="s">
        <v>22</v>
      </c>
    </row>
    <row r="35" spans="2:20">
      <c r="B35" s="148"/>
      <c r="J35" s="1" t="s">
        <v>23</v>
      </c>
    </row>
    <row r="36" spans="2:20">
      <c r="B36" s="148"/>
    </row>
    <row r="37" spans="2:20">
      <c r="B37" s="148"/>
    </row>
    <row r="38" spans="2:20">
      <c r="B38" s="148"/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+MAX(B3:B117)</f>
        <v>1</v>
      </c>
    </row>
    <row r="39" spans="2:20">
      <c r="B39" s="148"/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2:20">
      <c r="B40" s="148"/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2:20">
      <c r="B41" s="148"/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2:20">
      <c r="B42" s="148"/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2:20">
      <c r="B43" s="148"/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2:20">
      <c r="B44" s="148"/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2:20">
      <c r="B45" s="148"/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2:20">
      <c r="B46" s="148"/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2:20">
      <c r="B47" s="148"/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2:20">
      <c r="B48" s="148"/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2:19">
      <c r="B49" s="148"/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2:19">
      <c r="B50" s="148"/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2:19">
      <c r="B51" s="148"/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2:19">
      <c r="B52" s="148"/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2:19">
      <c r="B53" s="148"/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2:19">
      <c r="B54" s="148"/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2:19">
      <c r="B55" s="148"/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2:19">
      <c r="B56" s="148"/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2:19">
      <c r="B57" s="148"/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2:19">
      <c r="B58" s="148"/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2:19">
      <c r="B59" s="148"/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2:19">
      <c r="B60" s="148"/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2:19">
      <c r="B61" s="148"/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2:19">
      <c r="B62" s="148"/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2:19">
      <c r="B63" s="148"/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2:19">
      <c r="B64" s="148"/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2:19">
      <c r="B65" s="148"/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2:19">
      <c r="B66" s="148"/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2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2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2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2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2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2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2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2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2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2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2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2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2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2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I120" s="1">
        <v>8</v>
      </c>
      <c r="J120" s="1" t="str">
        <f t="shared" si="14"/>
        <v/>
      </c>
    </row>
    <row r="121" spans="2:10">
      <c r="I121" s="1">
        <v>9</v>
      </c>
      <c r="J121" s="1" t="str">
        <f t="shared" si="14"/>
        <v/>
      </c>
    </row>
    <row r="122" spans="2:10">
      <c r="I122" s="1">
        <v>10</v>
      </c>
      <c r="J122" s="1" t="str">
        <f t="shared" si="14"/>
        <v/>
      </c>
    </row>
    <row r="123" spans="2:10">
      <c r="I123" s="1">
        <v>11</v>
      </c>
      <c r="J123" s="1" t="str">
        <f t="shared" si="14"/>
        <v/>
      </c>
    </row>
    <row r="124" spans="2:10">
      <c r="I124" s="1">
        <v>12</v>
      </c>
      <c r="J124" s="1" t="str">
        <f t="shared" si="14"/>
        <v/>
      </c>
    </row>
    <row r="125" spans="2:10">
      <c r="I125" s="1">
        <v>13</v>
      </c>
      <c r="J125" s="1" t="str">
        <f t="shared" si="14"/>
        <v/>
      </c>
    </row>
    <row r="126" spans="2:10">
      <c r="I126" s="1">
        <v>14</v>
      </c>
      <c r="J126" s="1" t="str">
        <f t="shared" si="14"/>
        <v/>
      </c>
    </row>
    <row r="127" spans="2:10">
      <c r="I127" s="1">
        <v>15</v>
      </c>
      <c r="J127" s="1" t="str">
        <f t="shared" si="14"/>
        <v/>
      </c>
    </row>
    <row r="128" spans="2:10">
      <c r="I128" s="1">
        <v>16</v>
      </c>
      <c r="J128" s="1" t="str">
        <f t="shared" si="14"/>
        <v/>
      </c>
    </row>
    <row r="129" spans="9:10">
      <c r="I129" s="1">
        <v>17</v>
      </c>
      <c r="J129" s="1" t="str">
        <f t="shared" si="14"/>
        <v/>
      </c>
    </row>
    <row r="130" spans="9:10">
      <c r="I130" s="1">
        <v>18</v>
      </c>
      <c r="J130" s="1" t="str">
        <f t="shared" si="14"/>
        <v/>
      </c>
    </row>
    <row r="131" spans="9:10">
      <c r="I131" s="1">
        <v>19</v>
      </c>
      <c r="J131" s="1" t="str">
        <f t="shared" si="14"/>
        <v/>
      </c>
    </row>
    <row r="132" spans="9:10">
      <c r="I132" s="1">
        <v>20</v>
      </c>
      <c r="J132" s="1" t="str">
        <f t="shared" si="14"/>
        <v/>
      </c>
    </row>
    <row r="133" spans="9:10">
      <c r="I133" s="1">
        <v>21</v>
      </c>
      <c r="J133" s="1" t="str">
        <f t="shared" si="14"/>
        <v/>
      </c>
    </row>
    <row r="134" spans="9:10">
      <c r="I134" s="1">
        <v>22</v>
      </c>
      <c r="J134" s="1" t="str">
        <f t="shared" si="14"/>
        <v/>
      </c>
    </row>
    <row r="135" spans="9:10">
      <c r="I135" s="1">
        <v>23</v>
      </c>
      <c r="J135" s="1" t="str">
        <f t="shared" si="14"/>
        <v/>
      </c>
    </row>
    <row r="136" spans="9:10">
      <c r="I136" s="1">
        <v>24</v>
      </c>
      <c r="J136" s="1" t="str">
        <f t="shared" si="14"/>
        <v/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7"/>
  <sheetViews>
    <sheetView topLeftCell="A34" workbookViewId="0">
      <selection activeCell="B4" sqref="B4:B10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256</v>
      </c>
      <c r="B2" t="s">
        <v>257</v>
      </c>
      <c r="C2">
        <v>11001</v>
      </c>
      <c r="D2" t="s">
        <v>165</v>
      </c>
      <c r="E2">
        <v>327</v>
      </c>
      <c r="F2" t="s">
        <v>74</v>
      </c>
      <c r="G2" t="s">
        <v>70</v>
      </c>
      <c r="H2">
        <v>28</v>
      </c>
      <c r="I2">
        <v>1.0441337901104071</v>
      </c>
      <c r="J2">
        <v>4.5433581781018223E-2</v>
      </c>
      <c r="K2">
        <v>0.68691882617420152</v>
      </c>
      <c r="L2">
        <v>1.5363709609107941</v>
      </c>
    </row>
    <row r="3" spans="1:12" s="58" customFormat="1">
      <c r="A3" t="s">
        <v>256</v>
      </c>
      <c r="B3" t="s">
        <v>257</v>
      </c>
      <c r="C3">
        <v>11001</v>
      </c>
      <c r="D3" t="s">
        <v>165</v>
      </c>
      <c r="E3">
        <v>327</v>
      </c>
      <c r="F3" t="s">
        <v>74</v>
      </c>
      <c r="G3" t="s">
        <v>71</v>
      </c>
      <c r="H3">
        <v>28</v>
      </c>
      <c r="I3">
        <v>1.437611941137823</v>
      </c>
      <c r="J3">
        <v>4.2513199741817047E-2</v>
      </c>
      <c r="K3">
        <v>1.095429169094978</v>
      </c>
      <c r="L3">
        <v>1.883228181944488</v>
      </c>
    </row>
    <row r="4" spans="1:12" s="58" customFormat="1">
      <c r="A4" t="s">
        <v>256</v>
      </c>
      <c r="B4" t="s">
        <v>257</v>
      </c>
      <c r="C4">
        <v>11001</v>
      </c>
      <c r="D4" t="s">
        <v>165</v>
      </c>
      <c r="E4">
        <v>327</v>
      </c>
      <c r="F4" t="s">
        <v>74</v>
      </c>
      <c r="G4" t="s">
        <v>72</v>
      </c>
      <c r="H4">
        <v>79</v>
      </c>
      <c r="I4">
        <v>0.63331467490659477</v>
      </c>
      <c r="J4">
        <v>2.5827734307753501E-2</v>
      </c>
      <c r="K4">
        <v>3.8700760344336498E-2</v>
      </c>
      <c r="L4">
        <v>1.104081811758066</v>
      </c>
    </row>
    <row r="5" spans="1:12" s="58" customFormat="1">
      <c r="A5" t="s">
        <v>256</v>
      </c>
      <c r="B5" t="s">
        <v>257</v>
      </c>
      <c r="C5">
        <v>11001</v>
      </c>
      <c r="D5" t="s">
        <v>165</v>
      </c>
      <c r="E5">
        <v>327</v>
      </c>
      <c r="F5" t="s">
        <v>74</v>
      </c>
      <c r="G5" t="s">
        <v>73</v>
      </c>
      <c r="H5">
        <v>79</v>
      </c>
      <c r="I5">
        <v>1.104197322347086</v>
      </c>
      <c r="J5">
        <v>2.4622170106428119E-2</v>
      </c>
      <c r="K5">
        <v>0.55612614220380618</v>
      </c>
      <c r="L5">
        <v>1.6659918086848891</v>
      </c>
    </row>
    <row r="6" spans="1:12" s="58" customFormat="1">
      <c r="A6" t="s">
        <v>256</v>
      </c>
      <c r="B6" t="s">
        <v>257</v>
      </c>
      <c r="C6">
        <v>11001</v>
      </c>
      <c r="D6" t="s">
        <v>136</v>
      </c>
      <c r="E6">
        <v>340</v>
      </c>
      <c r="F6" t="s">
        <v>76</v>
      </c>
      <c r="G6" t="s">
        <v>77</v>
      </c>
      <c r="H6">
        <v>28</v>
      </c>
      <c r="I6">
        <v>0.63717413008545509</v>
      </c>
      <c r="J6">
        <v>4.9449879452814538E-2</v>
      </c>
      <c r="K6">
        <v>0.17075803954848101</v>
      </c>
      <c r="L6">
        <v>1.1558642644874531</v>
      </c>
    </row>
    <row r="7" spans="1:12" s="58" customFormat="1">
      <c r="A7" t="s">
        <v>256</v>
      </c>
      <c r="B7" t="s">
        <v>257</v>
      </c>
      <c r="C7">
        <v>11001</v>
      </c>
      <c r="D7" t="s">
        <v>136</v>
      </c>
      <c r="E7">
        <v>340</v>
      </c>
      <c r="F7" t="s">
        <v>76</v>
      </c>
      <c r="G7" t="s">
        <v>78</v>
      </c>
      <c r="H7">
        <v>28</v>
      </c>
      <c r="I7">
        <v>0.6455870283836137</v>
      </c>
      <c r="J7">
        <v>3.6690860233469548E-2</v>
      </c>
      <c r="K7">
        <v>0.34857197327337452</v>
      </c>
      <c r="L7">
        <v>1.170210037278012</v>
      </c>
    </row>
    <row r="8" spans="1:12" s="58" customFormat="1">
      <c r="A8" t="s">
        <v>256</v>
      </c>
      <c r="B8" t="s">
        <v>257</v>
      </c>
      <c r="C8">
        <v>11001</v>
      </c>
      <c r="D8" t="s">
        <v>136</v>
      </c>
      <c r="E8">
        <v>340</v>
      </c>
      <c r="F8" t="s">
        <v>76</v>
      </c>
      <c r="G8" t="s">
        <v>79</v>
      </c>
      <c r="H8">
        <v>79</v>
      </c>
      <c r="I8">
        <v>0.52256377911455232</v>
      </c>
      <c r="J8">
        <v>2.698477741095669E-2</v>
      </c>
      <c r="K8">
        <v>-3.8385985503382333E-2</v>
      </c>
      <c r="L8">
        <v>1.101072751681599</v>
      </c>
    </row>
    <row r="9" spans="1:12" s="58" customFormat="1">
      <c r="A9" t="s">
        <v>256</v>
      </c>
      <c r="B9" t="s">
        <v>257</v>
      </c>
      <c r="C9">
        <v>11001</v>
      </c>
      <c r="D9" t="s">
        <v>136</v>
      </c>
      <c r="E9">
        <v>340</v>
      </c>
      <c r="F9" t="s">
        <v>76</v>
      </c>
      <c r="G9" t="s">
        <v>80</v>
      </c>
      <c r="H9">
        <v>79</v>
      </c>
      <c r="I9">
        <v>0.52861867740009882</v>
      </c>
      <c r="J9">
        <v>3.4480848657241991E-2</v>
      </c>
      <c r="K9">
        <v>-3.7491906734603272E-2</v>
      </c>
      <c r="L9">
        <v>1.6012750189378611</v>
      </c>
    </row>
    <row r="10" spans="1:12" s="58" customFormat="1">
      <c r="A10" t="s">
        <v>256</v>
      </c>
      <c r="B10" t="s">
        <v>257</v>
      </c>
      <c r="C10">
        <v>11001</v>
      </c>
      <c r="D10" t="s">
        <v>136</v>
      </c>
      <c r="E10">
        <v>340</v>
      </c>
      <c r="F10" t="s">
        <v>76</v>
      </c>
      <c r="G10" t="s">
        <v>81</v>
      </c>
      <c r="H10">
        <v>28</v>
      </c>
      <c r="I10">
        <v>0.29144765539982548</v>
      </c>
      <c r="J10">
        <v>3.0841895515290541E-2</v>
      </c>
      <c r="K10">
        <v>6.9923757740432482E-2</v>
      </c>
      <c r="L10">
        <v>0.74533926514740045</v>
      </c>
    </row>
    <row r="11" spans="1:12" s="58" customFormat="1">
      <c r="A11" t="s">
        <v>256</v>
      </c>
      <c r="B11" t="s">
        <v>257</v>
      </c>
      <c r="C11">
        <v>11001</v>
      </c>
      <c r="D11" t="s">
        <v>136</v>
      </c>
      <c r="E11">
        <v>340</v>
      </c>
      <c r="F11" t="s">
        <v>76</v>
      </c>
      <c r="G11" t="s">
        <v>82</v>
      </c>
      <c r="H11">
        <v>28</v>
      </c>
      <c r="I11">
        <v>0.29356234971994472</v>
      </c>
      <c r="J11">
        <v>2.527583534967091E-2</v>
      </c>
      <c r="K11">
        <v>8.1800169561946828E-2</v>
      </c>
      <c r="L11">
        <v>0.68712405642636365</v>
      </c>
    </row>
    <row r="12" spans="1:12" s="58" customFormat="1">
      <c r="A12" t="s">
        <v>256</v>
      </c>
      <c r="B12" t="s">
        <v>257</v>
      </c>
      <c r="C12">
        <v>11001</v>
      </c>
      <c r="D12" t="s">
        <v>136</v>
      </c>
      <c r="E12">
        <v>340</v>
      </c>
      <c r="F12" t="s">
        <v>76</v>
      </c>
      <c r="G12" t="s">
        <v>83</v>
      </c>
      <c r="H12">
        <v>79</v>
      </c>
      <c r="I12">
        <v>0.22111327861667429</v>
      </c>
      <c r="J12">
        <v>1.410896746641027E-2</v>
      </c>
      <c r="K12">
        <v>-1.9715435960241071E-2</v>
      </c>
      <c r="L12">
        <v>0.59958970665801192</v>
      </c>
    </row>
    <row r="13" spans="1:12" s="58" customFormat="1">
      <c r="A13" t="s">
        <v>256</v>
      </c>
      <c r="B13" t="s">
        <v>257</v>
      </c>
      <c r="C13">
        <v>11001</v>
      </c>
      <c r="D13" t="s">
        <v>136</v>
      </c>
      <c r="E13">
        <v>340</v>
      </c>
      <c r="F13" t="s">
        <v>76</v>
      </c>
      <c r="G13" t="s">
        <v>84</v>
      </c>
      <c r="H13">
        <v>79</v>
      </c>
      <c r="I13">
        <v>0.20484438977449759</v>
      </c>
      <c r="J13">
        <v>1.5643855861398961E-2</v>
      </c>
      <c r="K13">
        <v>-3.7491906734603272E-2</v>
      </c>
      <c r="L13">
        <v>0.77889708165191995</v>
      </c>
    </row>
    <row r="14" spans="1:12" s="58" customFormat="1">
      <c r="A14" t="s">
        <v>256</v>
      </c>
      <c r="B14" t="s">
        <v>257</v>
      </c>
      <c r="C14">
        <v>11001</v>
      </c>
      <c r="D14" t="s">
        <v>165</v>
      </c>
      <c r="E14">
        <v>512</v>
      </c>
      <c r="F14" t="s">
        <v>85</v>
      </c>
      <c r="G14" t="s">
        <v>86</v>
      </c>
      <c r="H14">
        <v>28</v>
      </c>
      <c r="I14">
        <v>1.348836548323086</v>
      </c>
      <c r="J14">
        <v>4.4648909385597978E-2</v>
      </c>
      <c r="K14">
        <v>1.0251664181896629</v>
      </c>
      <c r="L14">
        <v>1.821473357623886</v>
      </c>
    </row>
    <row r="15" spans="1:12" s="58" customFormat="1">
      <c r="A15" t="s">
        <v>256</v>
      </c>
      <c r="B15" t="s">
        <v>257</v>
      </c>
      <c r="C15">
        <v>11001</v>
      </c>
      <c r="D15" t="s">
        <v>165</v>
      </c>
      <c r="E15">
        <v>512</v>
      </c>
      <c r="F15" t="s">
        <v>85</v>
      </c>
      <c r="G15" t="s">
        <v>87</v>
      </c>
      <c r="H15">
        <v>79</v>
      </c>
      <c r="I15">
        <v>1.0761619267721569</v>
      </c>
      <c r="J15">
        <v>2.7173264471164669E-2</v>
      </c>
      <c r="K15">
        <v>0.48738478840729921</v>
      </c>
      <c r="L15">
        <v>1.6668413208992541</v>
      </c>
    </row>
    <row r="16" spans="1:12" s="58" customFormat="1">
      <c r="A16" t="s">
        <v>256</v>
      </c>
      <c r="B16" t="s">
        <v>257</v>
      </c>
      <c r="C16">
        <v>11001</v>
      </c>
      <c r="D16" t="s">
        <v>136</v>
      </c>
      <c r="E16">
        <v>888</v>
      </c>
      <c r="F16" t="s">
        <v>88</v>
      </c>
      <c r="G16" t="s">
        <v>89</v>
      </c>
      <c r="H16">
        <v>28</v>
      </c>
      <c r="I16">
        <v>1.26948987748646</v>
      </c>
      <c r="J16">
        <v>5.0262576675208358E-2</v>
      </c>
      <c r="K16">
        <v>0.81853418081435925</v>
      </c>
      <c r="L16">
        <v>1.849110735192764</v>
      </c>
    </row>
    <row r="17" spans="1:12" s="58" customFormat="1">
      <c r="A17" t="s">
        <v>256</v>
      </c>
      <c r="B17" t="s">
        <v>257</v>
      </c>
      <c r="C17">
        <v>11001</v>
      </c>
      <c r="D17" t="s">
        <v>136</v>
      </c>
      <c r="E17">
        <v>888</v>
      </c>
      <c r="F17" t="s">
        <v>88</v>
      </c>
      <c r="G17" t="s">
        <v>90</v>
      </c>
      <c r="H17">
        <v>79</v>
      </c>
      <c r="I17">
        <v>1.045363063912186</v>
      </c>
      <c r="J17">
        <v>4.5888402897658477E-2</v>
      </c>
      <c r="K17">
        <v>7.5777358905204997E-3</v>
      </c>
      <c r="L17">
        <v>1.707371667849823</v>
      </c>
    </row>
    <row r="18" spans="1:12" s="58" customFormat="1">
      <c r="A18" t="s">
        <v>256</v>
      </c>
      <c r="B18" t="s">
        <v>257</v>
      </c>
      <c r="C18">
        <v>11001</v>
      </c>
      <c r="D18" t="s">
        <v>136</v>
      </c>
      <c r="E18">
        <v>888</v>
      </c>
      <c r="F18" t="s">
        <v>88</v>
      </c>
      <c r="G18" t="s">
        <v>91</v>
      </c>
      <c r="H18">
        <v>28</v>
      </c>
      <c r="I18">
        <v>1.5143727540428009</v>
      </c>
      <c r="J18">
        <v>5.603743446747237E-2</v>
      </c>
      <c r="K18">
        <v>0.88884674737585811</v>
      </c>
      <c r="L18">
        <v>2.074207119746136</v>
      </c>
    </row>
    <row r="19" spans="1:12" s="58" customFormat="1">
      <c r="A19" t="s">
        <v>256</v>
      </c>
      <c r="B19" t="s">
        <v>257</v>
      </c>
      <c r="C19">
        <v>11001</v>
      </c>
      <c r="D19" t="s">
        <v>136</v>
      </c>
      <c r="E19">
        <v>888</v>
      </c>
      <c r="F19" t="s">
        <v>88</v>
      </c>
      <c r="G19" t="s">
        <v>92</v>
      </c>
      <c r="H19">
        <v>79</v>
      </c>
      <c r="I19">
        <v>1.1707902815421309</v>
      </c>
      <c r="J19">
        <v>5.1383554930672419E-2</v>
      </c>
      <c r="K19">
        <v>7.5777358905204997E-3</v>
      </c>
      <c r="L19">
        <v>1.9513923452720969</v>
      </c>
    </row>
    <row r="20" spans="1:12" s="58" customFormat="1">
      <c r="A20" t="s">
        <v>256</v>
      </c>
      <c r="B20" t="s">
        <v>257</v>
      </c>
      <c r="C20">
        <v>11001</v>
      </c>
      <c r="D20" t="s">
        <v>136</v>
      </c>
      <c r="E20">
        <v>888</v>
      </c>
      <c r="F20" t="s">
        <v>88</v>
      </c>
      <c r="G20" t="s">
        <v>93</v>
      </c>
      <c r="H20">
        <v>28</v>
      </c>
      <c r="I20">
        <v>1.619768019632756</v>
      </c>
      <c r="J20">
        <v>5.9651714518966073E-2</v>
      </c>
      <c r="K20">
        <v>0.94530398246739222</v>
      </c>
      <c r="L20">
        <v>2.2289142951467031</v>
      </c>
    </row>
    <row r="21" spans="1:12" s="58" customFormat="1">
      <c r="A21" t="s">
        <v>256</v>
      </c>
      <c r="B21" t="s">
        <v>257</v>
      </c>
      <c r="C21">
        <v>11001</v>
      </c>
      <c r="D21" t="s">
        <v>136</v>
      </c>
      <c r="E21">
        <v>888</v>
      </c>
      <c r="F21" t="s">
        <v>88</v>
      </c>
      <c r="G21" t="s">
        <v>94</v>
      </c>
      <c r="H21">
        <v>79</v>
      </c>
      <c r="I21">
        <v>1.213115734866032</v>
      </c>
      <c r="J21">
        <v>5.3737057536095499E-2</v>
      </c>
      <c r="K21">
        <v>7.5777358905204997E-3</v>
      </c>
      <c r="L21">
        <v>2.0351484243803428</v>
      </c>
    </row>
    <row r="22" spans="1:12" s="58" customFormat="1">
      <c r="A22" t="s">
        <v>256</v>
      </c>
      <c r="B22" t="s">
        <v>257</v>
      </c>
      <c r="C22">
        <v>11001</v>
      </c>
      <c r="D22" t="s">
        <v>136</v>
      </c>
      <c r="E22">
        <v>888</v>
      </c>
      <c r="F22" t="s">
        <v>88</v>
      </c>
      <c r="G22" t="s">
        <v>95</v>
      </c>
      <c r="H22">
        <v>28</v>
      </c>
      <c r="I22">
        <v>1.719494739660298</v>
      </c>
      <c r="J22">
        <v>6.3154775471453928E-2</v>
      </c>
      <c r="K22">
        <v>0.99804598541965261</v>
      </c>
      <c r="L22">
        <v>2.372391821594344</v>
      </c>
    </row>
    <row r="23" spans="1:12" s="58" customFormat="1">
      <c r="A23" t="s">
        <v>256</v>
      </c>
      <c r="B23" t="s">
        <v>257</v>
      </c>
      <c r="C23">
        <v>11001</v>
      </c>
      <c r="D23" t="s">
        <v>136</v>
      </c>
      <c r="E23">
        <v>888</v>
      </c>
      <c r="F23" t="s">
        <v>88</v>
      </c>
      <c r="G23" t="s">
        <v>96</v>
      </c>
      <c r="H23">
        <v>79</v>
      </c>
      <c r="I23">
        <v>1.2562571290709721</v>
      </c>
      <c r="J23">
        <v>5.61571375403766E-2</v>
      </c>
      <c r="K23">
        <v>7.5777358905204997E-3</v>
      </c>
      <c r="L23">
        <v>2.1248001589286352</v>
      </c>
    </row>
    <row r="24" spans="1:12" s="58" customFormat="1">
      <c r="A24" t="s">
        <v>256</v>
      </c>
      <c r="B24" t="s">
        <v>257</v>
      </c>
      <c r="C24">
        <v>11001</v>
      </c>
      <c r="D24" t="s">
        <v>136</v>
      </c>
      <c r="E24">
        <v>888</v>
      </c>
      <c r="F24" t="s">
        <v>88</v>
      </c>
      <c r="G24" t="s">
        <v>97</v>
      </c>
      <c r="H24">
        <v>28</v>
      </c>
      <c r="I24">
        <v>1.819561612016708</v>
      </c>
      <c r="J24">
        <v>6.7019808784954754E-2</v>
      </c>
      <c r="K24">
        <v>1.050852503877713</v>
      </c>
      <c r="L24">
        <v>2.5206595140821819</v>
      </c>
    </row>
    <row r="25" spans="1:12" s="58" customFormat="1">
      <c r="A25" t="s">
        <v>256</v>
      </c>
      <c r="B25" t="s">
        <v>257</v>
      </c>
      <c r="C25">
        <v>11001</v>
      </c>
      <c r="D25" t="s">
        <v>136</v>
      </c>
      <c r="E25">
        <v>888</v>
      </c>
      <c r="F25" t="s">
        <v>88</v>
      </c>
      <c r="G25" t="s">
        <v>98</v>
      </c>
      <c r="H25">
        <v>79</v>
      </c>
      <c r="I25">
        <v>1.3054248143423439</v>
      </c>
      <c r="J25">
        <v>5.8907128667366082E-2</v>
      </c>
      <c r="K25">
        <v>7.5777358905204997E-3</v>
      </c>
      <c r="L25">
        <v>2.2290962783193748</v>
      </c>
    </row>
    <row r="26" spans="1:12" s="58" customFormat="1">
      <c r="A26" t="s">
        <v>256</v>
      </c>
      <c r="B26" t="s">
        <v>257</v>
      </c>
      <c r="C26">
        <v>11001</v>
      </c>
      <c r="D26" t="s">
        <v>136</v>
      </c>
      <c r="E26">
        <v>888</v>
      </c>
      <c r="F26" t="s">
        <v>88</v>
      </c>
      <c r="G26" t="s">
        <v>99</v>
      </c>
      <c r="H26">
        <v>28</v>
      </c>
      <c r="I26">
        <v>0.90169359644858371</v>
      </c>
      <c r="J26">
        <v>4.3537425110261888E-2</v>
      </c>
      <c r="K26">
        <v>0.57921851372289512</v>
      </c>
      <c r="L26">
        <v>1.4381362782231399</v>
      </c>
    </row>
    <row r="27" spans="1:12" s="58" customFormat="1">
      <c r="A27" t="s">
        <v>256</v>
      </c>
      <c r="B27" t="s">
        <v>257</v>
      </c>
      <c r="C27">
        <v>11001</v>
      </c>
      <c r="D27" t="s">
        <v>136</v>
      </c>
      <c r="E27">
        <v>888</v>
      </c>
      <c r="F27" t="s">
        <v>88</v>
      </c>
      <c r="G27" t="s">
        <v>100</v>
      </c>
      <c r="H27">
        <v>79</v>
      </c>
      <c r="I27">
        <v>0.71827436310155712</v>
      </c>
      <c r="J27">
        <v>3.2691862317860927E-2</v>
      </c>
      <c r="K27">
        <v>7.5777358905204997E-3</v>
      </c>
      <c r="L27">
        <v>1.227407351227078</v>
      </c>
    </row>
    <row r="28" spans="1:12" s="58" customFormat="1">
      <c r="A28" t="s">
        <v>256</v>
      </c>
      <c r="B28" t="s">
        <v>257</v>
      </c>
      <c r="C28">
        <v>11001</v>
      </c>
      <c r="D28" t="s">
        <v>136</v>
      </c>
      <c r="E28">
        <v>888</v>
      </c>
      <c r="F28" t="s">
        <v>88</v>
      </c>
      <c r="G28" t="s">
        <v>101</v>
      </c>
      <c r="H28">
        <v>28</v>
      </c>
      <c r="I28">
        <v>1.2367768557795999</v>
      </c>
      <c r="J28">
        <v>4.7478532733287879E-2</v>
      </c>
      <c r="K28">
        <v>0.77363398815884288</v>
      </c>
      <c r="L28">
        <v>1.7433704585307279</v>
      </c>
    </row>
    <row r="29" spans="1:12" s="58" customFormat="1">
      <c r="A29" t="s">
        <v>256</v>
      </c>
      <c r="B29" t="s">
        <v>257</v>
      </c>
      <c r="C29">
        <v>11001</v>
      </c>
      <c r="D29" t="s">
        <v>136</v>
      </c>
      <c r="E29">
        <v>888</v>
      </c>
      <c r="F29" t="s">
        <v>88</v>
      </c>
      <c r="G29" t="s">
        <v>102</v>
      </c>
      <c r="H29">
        <v>79</v>
      </c>
      <c r="I29">
        <v>0.90616717579260819</v>
      </c>
      <c r="J29">
        <v>4.0916070877196897E-2</v>
      </c>
      <c r="K29">
        <v>7.5777358905204997E-3</v>
      </c>
      <c r="L29">
        <v>1.514713046586988</v>
      </c>
    </row>
    <row r="30" spans="1:12" s="58" customFormat="1">
      <c r="A30" t="s">
        <v>256</v>
      </c>
      <c r="B30" t="s">
        <v>257</v>
      </c>
      <c r="C30">
        <v>11001</v>
      </c>
      <c r="D30" t="s">
        <v>136</v>
      </c>
      <c r="E30">
        <v>888</v>
      </c>
      <c r="F30" t="s">
        <v>88</v>
      </c>
      <c r="G30" t="s">
        <v>103</v>
      </c>
      <c r="H30">
        <v>28</v>
      </c>
      <c r="I30">
        <v>1.3466821813648771</v>
      </c>
      <c r="J30">
        <v>5.1335668475974552E-2</v>
      </c>
      <c r="K30">
        <v>0.83169933220938463</v>
      </c>
      <c r="L30">
        <v>1.902762498578124</v>
      </c>
    </row>
    <row r="31" spans="1:12" s="58" customFormat="1">
      <c r="A31" t="s">
        <v>256</v>
      </c>
      <c r="B31" t="s">
        <v>257</v>
      </c>
      <c r="C31">
        <v>11001</v>
      </c>
      <c r="D31" t="s">
        <v>136</v>
      </c>
      <c r="E31">
        <v>888</v>
      </c>
      <c r="F31" t="s">
        <v>88</v>
      </c>
      <c r="G31" t="s">
        <v>104</v>
      </c>
      <c r="H31">
        <v>79</v>
      </c>
      <c r="I31">
        <v>0.94552993049930878</v>
      </c>
      <c r="J31">
        <v>4.3237246504463131E-2</v>
      </c>
      <c r="K31">
        <v>7.5777358905204997E-3</v>
      </c>
      <c r="L31">
        <v>1.5926175142192029</v>
      </c>
    </row>
    <row r="32" spans="1:12" s="58" customFormat="1">
      <c r="A32" t="s">
        <v>256</v>
      </c>
      <c r="B32" t="s">
        <v>257</v>
      </c>
      <c r="C32">
        <v>11001</v>
      </c>
      <c r="D32" t="s">
        <v>136</v>
      </c>
      <c r="E32">
        <v>888</v>
      </c>
      <c r="F32" t="s">
        <v>88</v>
      </c>
      <c r="G32" t="s">
        <v>105</v>
      </c>
      <c r="H32">
        <v>28</v>
      </c>
      <c r="I32">
        <v>1.4473573807938309</v>
      </c>
      <c r="J32">
        <v>5.5055003709533881E-2</v>
      </c>
      <c r="K32">
        <v>0.88542809340524931</v>
      </c>
      <c r="L32">
        <v>2.0468857786482579</v>
      </c>
    </row>
    <row r="33" spans="1:12" s="58" customFormat="1">
      <c r="A33" t="s">
        <v>256</v>
      </c>
      <c r="B33" t="s">
        <v>257</v>
      </c>
      <c r="C33">
        <v>11001</v>
      </c>
      <c r="D33" t="s">
        <v>136</v>
      </c>
      <c r="E33">
        <v>888</v>
      </c>
      <c r="F33" t="s">
        <v>88</v>
      </c>
      <c r="G33" t="s">
        <v>106</v>
      </c>
      <c r="H33">
        <v>79</v>
      </c>
      <c r="I33">
        <v>0.98702593715792686</v>
      </c>
      <c r="J33">
        <v>4.5594132671851688E-2</v>
      </c>
      <c r="K33">
        <v>7.5777358905204997E-3</v>
      </c>
      <c r="L33">
        <v>1.673805842659827</v>
      </c>
    </row>
    <row r="34" spans="1:12" s="58" customFormat="1">
      <c r="A34" t="s">
        <v>256</v>
      </c>
      <c r="B34" t="s">
        <v>257</v>
      </c>
      <c r="C34">
        <v>11001</v>
      </c>
      <c r="D34" t="s">
        <v>136</v>
      </c>
      <c r="E34">
        <v>888</v>
      </c>
      <c r="F34" t="s">
        <v>88</v>
      </c>
      <c r="G34" t="s">
        <v>107</v>
      </c>
      <c r="H34">
        <v>28</v>
      </c>
      <c r="I34">
        <v>1.547765682403839</v>
      </c>
      <c r="J34">
        <v>5.9162714651068489E-2</v>
      </c>
      <c r="K34">
        <v>0.93834491536231623</v>
      </c>
      <c r="L34">
        <v>2.1936999615917561</v>
      </c>
    </row>
    <row r="35" spans="1:12" s="58" customFormat="1">
      <c r="A35" t="s">
        <v>256</v>
      </c>
      <c r="B35" t="s">
        <v>257</v>
      </c>
      <c r="C35">
        <v>11001</v>
      </c>
      <c r="D35" t="s">
        <v>136</v>
      </c>
      <c r="E35">
        <v>888</v>
      </c>
      <c r="F35" t="s">
        <v>88</v>
      </c>
      <c r="G35" t="s">
        <v>108</v>
      </c>
      <c r="H35">
        <v>79</v>
      </c>
      <c r="I35">
        <v>1.0352939424989229</v>
      </c>
      <c r="J35">
        <v>4.8329931143651167E-2</v>
      </c>
      <c r="K35">
        <v>7.5777358905204997E-3</v>
      </c>
      <c r="L35">
        <v>1.772986663314394</v>
      </c>
    </row>
    <row r="36" spans="1:12" s="58" customFormat="1">
      <c r="A36" t="s">
        <v>256</v>
      </c>
      <c r="B36" t="s">
        <v>257</v>
      </c>
      <c r="C36">
        <v>11001</v>
      </c>
      <c r="D36" t="s">
        <v>136</v>
      </c>
      <c r="E36">
        <v>888</v>
      </c>
      <c r="F36" t="s">
        <v>88</v>
      </c>
      <c r="G36" t="s">
        <v>109</v>
      </c>
      <c r="H36">
        <v>28</v>
      </c>
      <c r="I36">
        <v>0.68905703893966719</v>
      </c>
      <c r="J36">
        <v>3.1330760833253292E-2</v>
      </c>
      <c r="K36">
        <v>0.46219866866076331</v>
      </c>
      <c r="L36">
        <v>1.163091409454289</v>
      </c>
    </row>
    <row r="37" spans="1:12" s="58" customFormat="1">
      <c r="A37" t="s">
        <v>256</v>
      </c>
      <c r="B37" t="s">
        <v>257</v>
      </c>
      <c r="C37">
        <v>11001</v>
      </c>
      <c r="D37" t="s">
        <v>136</v>
      </c>
      <c r="E37">
        <v>888</v>
      </c>
      <c r="F37" t="s">
        <v>88</v>
      </c>
      <c r="G37" t="s">
        <v>110</v>
      </c>
      <c r="H37">
        <v>79</v>
      </c>
      <c r="I37">
        <v>0.54515643703647665</v>
      </c>
      <c r="J37">
        <v>2.4900170231266339E-2</v>
      </c>
      <c r="K37">
        <v>7.5777358905204997E-3</v>
      </c>
      <c r="L37">
        <v>1.068475158009069</v>
      </c>
    </row>
    <row r="38" spans="1:12" s="58" customFormat="1">
      <c r="A38" t="s">
        <v>256</v>
      </c>
      <c r="B38" t="s">
        <v>257</v>
      </c>
      <c r="C38">
        <v>11001</v>
      </c>
      <c r="D38" t="s">
        <v>136</v>
      </c>
      <c r="E38">
        <v>590</v>
      </c>
      <c r="F38" t="s">
        <v>111</v>
      </c>
      <c r="G38" t="s">
        <v>112</v>
      </c>
      <c r="H38">
        <v>28</v>
      </c>
      <c r="I38">
        <v>-8.6562728706784092E-3</v>
      </c>
      <c r="J38">
        <v>4.81398818572399E-3</v>
      </c>
      <c r="K38">
        <v>-999</v>
      </c>
      <c r="L38">
        <v>-999</v>
      </c>
    </row>
    <row r="39" spans="1:12" s="58" customFormat="1">
      <c r="A39" t="s">
        <v>256</v>
      </c>
      <c r="B39" t="s">
        <v>257</v>
      </c>
      <c r="C39">
        <v>11001</v>
      </c>
      <c r="D39" t="s">
        <v>136</v>
      </c>
      <c r="E39">
        <v>590</v>
      </c>
      <c r="F39" t="s">
        <v>111</v>
      </c>
      <c r="G39" t="s">
        <v>113</v>
      </c>
      <c r="H39">
        <v>79</v>
      </c>
      <c r="I39">
        <v>-1.170774824779819E-2</v>
      </c>
      <c r="J39">
        <v>1.122522268096224E-3</v>
      </c>
      <c r="K39">
        <v>-999</v>
      </c>
      <c r="L39">
        <v>-999</v>
      </c>
    </row>
    <row r="40" spans="1:12" s="58" customFormat="1">
      <c r="A40" t="s">
        <v>256</v>
      </c>
      <c r="B40" t="s">
        <v>257</v>
      </c>
      <c r="C40">
        <v>11001</v>
      </c>
      <c r="D40" t="s">
        <v>136</v>
      </c>
      <c r="E40">
        <v>590</v>
      </c>
      <c r="F40" t="s">
        <v>111</v>
      </c>
      <c r="G40" t="s">
        <v>114</v>
      </c>
      <c r="H40">
        <v>28</v>
      </c>
      <c r="I40">
        <v>0.352072397134994</v>
      </c>
      <c r="J40">
        <v>3.1393407530694972E-2</v>
      </c>
      <c r="K40">
        <v>3.2981587219692327E-2</v>
      </c>
      <c r="L40">
        <v>0.72012744065146017</v>
      </c>
    </row>
    <row r="41" spans="1:12" s="58" customFormat="1">
      <c r="A41" t="s">
        <v>256</v>
      </c>
      <c r="B41" t="s">
        <v>257</v>
      </c>
      <c r="C41">
        <v>11001</v>
      </c>
      <c r="D41" t="s">
        <v>136</v>
      </c>
      <c r="E41">
        <v>590</v>
      </c>
      <c r="F41" t="s">
        <v>111</v>
      </c>
      <c r="G41" t="s">
        <v>115</v>
      </c>
      <c r="H41">
        <v>79</v>
      </c>
      <c r="I41">
        <v>0.14303953366297209</v>
      </c>
      <c r="J41">
        <v>1.0445673734996479E-2</v>
      </c>
      <c r="K41">
        <v>-1.361120624759837E-2</v>
      </c>
      <c r="L41">
        <v>0.40819355991668638</v>
      </c>
    </row>
    <row r="42" spans="1:12" s="58" customFormat="1">
      <c r="A42" t="s">
        <v>256</v>
      </c>
      <c r="B42" t="s">
        <v>257</v>
      </c>
      <c r="C42">
        <v>11001</v>
      </c>
      <c r="D42" t="s">
        <v>136</v>
      </c>
      <c r="E42">
        <v>590</v>
      </c>
      <c r="F42" t="s">
        <v>111</v>
      </c>
      <c r="G42" t="s">
        <v>116</v>
      </c>
      <c r="H42">
        <v>28</v>
      </c>
      <c r="I42">
        <v>0.23379953743035711</v>
      </c>
      <c r="J42">
        <v>2.42116769537737E-2</v>
      </c>
      <c r="K42">
        <v>-8.1403123900904394E-3</v>
      </c>
      <c r="L42">
        <v>0.52199491093090333</v>
      </c>
    </row>
    <row r="43" spans="1:12" s="58" customFormat="1">
      <c r="A43" t="s">
        <v>256</v>
      </c>
      <c r="B43" t="s">
        <v>257</v>
      </c>
      <c r="C43">
        <v>11001</v>
      </c>
      <c r="D43" t="s">
        <v>136</v>
      </c>
      <c r="E43">
        <v>590</v>
      </c>
      <c r="F43" t="s">
        <v>111</v>
      </c>
      <c r="G43" t="s">
        <v>117</v>
      </c>
      <c r="H43">
        <v>79</v>
      </c>
      <c r="I43">
        <v>9.4908110858243022E-2</v>
      </c>
      <c r="J43">
        <v>7.6331304318402564E-3</v>
      </c>
      <c r="K43">
        <v>-3.256210333230744E-2</v>
      </c>
      <c r="L43">
        <v>0.31285976593971482</v>
      </c>
    </row>
    <row r="44" spans="1:12" s="58" customFormat="1">
      <c r="A44" t="s">
        <v>256</v>
      </c>
      <c r="B44" t="s">
        <v>257</v>
      </c>
      <c r="C44">
        <v>11001</v>
      </c>
      <c r="D44" t="s">
        <v>136</v>
      </c>
      <c r="E44">
        <v>590</v>
      </c>
      <c r="F44" t="s">
        <v>111</v>
      </c>
      <c r="G44" t="s">
        <v>118</v>
      </c>
      <c r="H44">
        <v>28</v>
      </c>
      <c r="I44">
        <v>0.2337995374303572</v>
      </c>
      <c r="J44">
        <v>2.4211676953773711E-2</v>
      </c>
      <c r="K44">
        <v>-8.1403123900904394E-3</v>
      </c>
      <c r="L44">
        <v>0.52199491093090333</v>
      </c>
    </row>
    <row r="45" spans="1:12" s="58" customFormat="1">
      <c r="A45" t="s">
        <v>256</v>
      </c>
      <c r="B45" t="s">
        <v>257</v>
      </c>
      <c r="C45">
        <v>11001</v>
      </c>
      <c r="D45" t="s">
        <v>136</v>
      </c>
      <c r="E45">
        <v>590</v>
      </c>
      <c r="F45" t="s">
        <v>111</v>
      </c>
      <c r="G45" t="s">
        <v>119</v>
      </c>
      <c r="H45">
        <v>79</v>
      </c>
      <c r="I45">
        <v>9.4908110858243022E-2</v>
      </c>
      <c r="J45">
        <v>7.6331304318402564E-3</v>
      </c>
      <c r="K45">
        <v>-3.256210333230744E-2</v>
      </c>
      <c r="L45">
        <v>0.31285976593971482</v>
      </c>
    </row>
    <row r="46" spans="1:12" s="58" customFormat="1">
      <c r="A46" t="s">
        <v>256</v>
      </c>
      <c r="B46" t="s">
        <v>257</v>
      </c>
      <c r="C46">
        <v>11001</v>
      </c>
      <c r="D46" t="s">
        <v>136</v>
      </c>
      <c r="E46">
        <v>590</v>
      </c>
      <c r="F46" t="s">
        <v>111</v>
      </c>
      <c r="G46" t="s">
        <v>120</v>
      </c>
      <c r="H46">
        <v>28</v>
      </c>
      <c r="I46">
        <v>0.30385659515372071</v>
      </c>
      <c r="J46">
        <v>2.8300563858423888E-2</v>
      </c>
      <c r="K46">
        <v>1.9481842509762821E-2</v>
      </c>
      <c r="L46">
        <v>0.63617718473324325</v>
      </c>
    </row>
    <row r="47" spans="1:12" s="58" customFormat="1">
      <c r="A47" t="s">
        <v>256</v>
      </c>
      <c r="B47" t="s">
        <v>257</v>
      </c>
      <c r="C47">
        <v>11001</v>
      </c>
      <c r="D47" t="s">
        <v>136</v>
      </c>
      <c r="E47">
        <v>590</v>
      </c>
      <c r="F47" t="s">
        <v>111</v>
      </c>
      <c r="G47" t="s">
        <v>121</v>
      </c>
      <c r="H47">
        <v>79</v>
      </c>
      <c r="I47">
        <v>0.1285434217697177</v>
      </c>
      <c r="J47">
        <v>9.4377035280960742E-3</v>
      </c>
      <c r="K47">
        <v>-1.361120624759837E-2</v>
      </c>
      <c r="L47">
        <v>0.38131732114495742</v>
      </c>
    </row>
    <row r="48" spans="1:12" s="58" customFormat="1">
      <c r="A48" t="s">
        <v>256</v>
      </c>
      <c r="B48" t="s">
        <v>257</v>
      </c>
      <c r="C48">
        <v>11001</v>
      </c>
      <c r="D48" t="s">
        <v>136</v>
      </c>
      <c r="E48">
        <v>590</v>
      </c>
      <c r="F48" t="s">
        <v>111</v>
      </c>
      <c r="G48" t="s">
        <v>122</v>
      </c>
      <c r="H48">
        <v>28</v>
      </c>
      <c r="I48">
        <v>0.44440478409271822</v>
      </c>
      <c r="J48">
        <v>3.6065996546215708E-2</v>
      </c>
      <c r="K48">
        <v>7.2563931387188557E-2</v>
      </c>
      <c r="L48">
        <v>0.85292731322474413</v>
      </c>
    </row>
    <row r="49" spans="1:12" s="58" customFormat="1">
      <c r="A49" t="s">
        <v>256</v>
      </c>
      <c r="B49" t="s">
        <v>257</v>
      </c>
      <c r="C49">
        <v>11001</v>
      </c>
      <c r="D49" t="s">
        <v>136</v>
      </c>
      <c r="E49">
        <v>590</v>
      </c>
      <c r="F49" t="s">
        <v>111</v>
      </c>
      <c r="G49" t="s">
        <v>123</v>
      </c>
      <c r="H49">
        <v>79</v>
      </c>
      <c r="I49">
        <v>0.1897543745068595</v>
      </c>
      <c r="J49">
        <v>1.3279193348997961E-2</v>
      </c>
      <c r="K49">
        <v>-1.361120624759837E-2</v>
      </c>
      <c r="L49">
        <v>0.50805072323328704</v>
      </c>
    </row>
    <row r="50" spans="1:12" s="58" customFormat="1">
      <c r="A50" t="s">
        <v>256</v>
      </c>
      <c r="B50" t="s">
        <v>257</v>
      </c>
      <c r="C50">
        <v>11001</v>
      </c>
      <c r="D50" t="s">
        <v>136</v>
      </c>
      <c r="E50">
        <v>590</v>
      </c>
      <c r="F50" t="s">
        <v>111</v>
      </c>
      <c r="G50" t="s">
        <v>124</v>
      </c>
      <c r="H50">
        <v>28</v>
      </c>
      <c r="I50">
        <v>0.57617092641675682</v>
      </c>
      <c r="J50">
        <v>4.3917413195251997E-2</v>
      </c>
      <c r="K50">
        <v>0.1200658514292748</v>
      </c>
      <c r="L50">
        <v>1.0904455867987859</v>
      </c>
    </row>
    <row r="51" spans="1:12" s="58" customFormat="1">
      <c r="A51" t="s">
        <v>256</v>
      </c>
      <c r="B51" t="s">
        <v>257</v>
      </c>
      <c r="C51">
        <v>11001</v>
      </c>
      <c r="D51" t="s">
        <v>136</v>
      </c>
      <c r="E51">
        <v>590</v>
      </c>
      <c r="F51" t="s">
        <v>111</v>
      </c>
      <c r="G51" t="s">
        <v>125</v>
      </c>
      <c r="H51">
        <v>79</v>
      </c>
      <c r="I51">
        <v>0.24957136676693811</v>
      </c>
      <c r="J51">
        <v>1.7106079765604191E-2</v>
      </c>
      <c r="K51">
        <v>-1.361120624759837E-2</v>
      </c>
      <c r="L51">
        <v>0.63256792885247981</v>
      </c>
    </row>
    <row r="52" spans="1:12" s="58" customFormat="1">
      <c r="A52" t="s">
        <v>256</v>
      </c>
      <c r="B52" t="s">
        <v>257</v>
      </c>
      <c r="C52">
        <v>11001</v>
      </c>
      <c r="D52" t="s">
        <v>136</v>
      </c>
      <c r="E52">
        <v>590</v>
      </c>
      <c r="F52" t="s">
        <v>111</v>
      </c>
      <c r="G52" t="s">
        <v>126</v>
      </c>
      <c r="H52">
        <v>28</v>
      </c>
      <c r="I52">
        <v>0.70540783786747829</v>
      </c>
      <c r="J52">
        <v>5.1558199720063078E-2</v>
      </c>
      <c r="K52">
        <v>0.1692272909515177</v>
      </c>
      <c r="L52">
        <v>1.321959220168657</v>
      </c>
    </row>
    <row r="53" spans="1:12" s="58" customFormat="1">
      <c r="A53" t="s">
        <v>256</v>
      </c>
      <c r="B53" t="s">
        <v>257</v>
      </c>
      <c r="C53">
        <v>11001</v>
      </c>
      <c r="D53" t="s">
        <v>136</v>
      </c>
      <c r="E53">
        <v>590</v>
      </c>
      <c r="F53" t="s">
        <v>111</v>
      </c>
      <c r="G53" t="s">
        <v>127</v>
      </c>
      <c r="H53">
        <v>79</v>
      </c>
      <c r="I53">
        <v>0.31581899665454177</v>
      </c>
      <c r="J53">
        <v>2.145049002625446E-2</v>
      </c>
      <c r="K53">
        <v>-1.361120624759837E-2</v>
      </c>
      <c r="L53">
        <v>0.78370379974779203</v>
      </c>
    </row>
    <row r="54" spans="1:12" s="58" customFormat="1">
      <c r="A54" t="s">
        <v>256</v>
      </c>
      <c r="B54" t="s">
        <v>257</v>
      </c>
      <c r="C54">
        <v>11001</v>
      </c>
      <c r="D54" t="s">
        <v>136</v>
      </c>
      <c r="E54">
        <v>590</v>
      </c>
      <c r="F54" t="s">
        <v>111</v>
      </c>
      <c r="G54" t="s">
        <v>128</v>
      </c>
      <c r="H54">
        <v>28</v>
      </c>
      <c r="I54">
        <v>0.352072397134994</v>
      </c>
      <c r="J54">
        <v>3.1393407530694972E-2</v>
      </c>
      <c r="K54">
        <v>3.2981587219692327E-2</v>
      </c>
      <c r="L54">
        <v>0.72012744065146017</v>
      </c>
    </row>
    <row r="55" spans="1:12" s="58" customFormat="1">
      <c r="A55" t="s">
        <v>256</v>
      </c>
      <c r="B55" t="s">
        <v>257</v>
      </c>
      <c r="C55">
        <v>11001</v>
      </c>
      <c r="D55" t="s">
        <v>136</v>
      </c>
      <c r="E55">
        <v>590</v>
      </c>
      <c r="F55" t="s">
        <v>111</v>
      </c>
      <c r="G55" t="s">
        <v>129</v>
      </c>
      <c r="H55">
        <v>79</v>
      </c>
      <c r="I55">
        <v>0.14303953366297209</v>
      </c>
      <c r="J55">
        <v>1.0445673734996479E-2</v>
      </c>
      <c r="K55">
        <v>-1.361120624759837E-2</v>
      </c>
      <c r="L55">
        <v>0.40819355991668638</v>
      </c>
    </row>
    <row r="56" spans="1:12" s="58" customFormat="1">
      <c r="A56" t="s">
        <v>256</v>
      </c>
      <c r="B56" t="s">
        <v>257</v>
      </c>
      <c r="C56">
        <v>11001</v>
      </c>
      <c r="D56" t="s">
        <v>136</v>
      </c>
      <c r="E56">
        <v>590</v>
      </c>
      <c r="F56" t="s">
        <v>111</v>
      </c>
      <c r="G56" t="s">
        <v>130</v>
      </c>
      <c r="H56">
        <v>28</v>
      </c>
      <c r="I56">
        <v>0.352072397134994</v>
      </c>
      <c r="J56">
        <v>3.1393407530694972E-2</v>
      </c>
      <c r="K56">
        <v>3.2981587219692327E-2</v>
      </c>
      <c r="L56">
        <v>0.72012744065146017</v>
      </c>
    </row>
    <row r="57" spans="1:12" s="58" customFormat="1">
      <c r="A57" t="s">
        <v>256</v>
      </c>
      <c r="B57" t="s">
        <v>257</v>
      </c>
      <c r="C57">
        <v>11001</v>
      </c>
      <c r="D57" t="s">
        <v>136</v>
      </c>
      <c r="E57">
        <v>590</v>
      </c>
      <c r="F57" t="s">
        <v>111</v>
      </c>
      <c r="G57" t="s">
        <v>131</v>
      </c>
      <c r="H57">
        <v>79</v>
      </c>
      <c r="I57">
        <v>0.14303953366297209</v>
      </c>
      <c r="J57">
        <v>1.0445673734996479E-2</v>
      </c>
      <c r="K57">
        <v>-1.361120624759837E-2</v>
      </c>
      <c r="L57">
        <v>0.40819355991668638</v>
      </c>
    </row>
    <row r="58" spans="1:12" s="58" customFormat="1">
      <c r="A58" t="s">
        <v>256</v>
      </c>
      <c r="B58" t="s">
        <v>257</v>
      </c>
      <c r="C58">
        <v>11001</v>
      </c>
      <c r="D58" t="s">
        <v>136</v>
      </c>
      <c r="E58">
        <v>590</v>
      </c>
      <c r="F58" t="s">
        <v>111</v>
      </c>
      <c r="G58" t="s">
        <v>132</v>
      </c>
      <c r="H58">
        <v>28</v>
      </c>
      <c r="I58">
        <v>0.352072397134994</v>
      </c>
      <c r="J58">
        <v>3.1393407530694972E-2</v>
      </c>
      <c r="K58">
        <v>3.2981587219692327E-2</v>
      </c>
      <c r="L58">
        <v>0.72012744065146017</v>
      </c>
    </row>
    <row r="59" spans="1:12" s="58" customFormat="1">
      <c r="A59" t="s">
        <v>256</v>
      </c>
      <c r="B59" t="s">
        <v>257</v>
      </c>
      <c r="C59">
        <v>11001</v>
      </c>
      <c r="D59" t="s">
        <v>136</v>
      </c>
      <c r="E59">
        <v>590</v>
      </c>
      <c r="F59" t="s">
        <v>111</v>
      </c>
      <c r="G59" t="s">
        <v>133</v>
      </c>
      <c r="H59">
        <v>79</v>
      </c>
      <c r="I59">
        <v>0.14303953366297209</v>
      </c>
      <c r="J59">
        <v>1.0445673734996479E-2</v>
      </c>
      <c r="K59">
        <v>-1.361120624759837E-2</v>
      </c>
      <c r="L59">
        <v>0.40819355991668638</v>
      </c>
    </row>
    <row r="60" spans="1:12" s="58" customFormat="1">
      <c r="A60" t="s">
        <v>256</v>
      </c>
      <c r="B60" t="s">
        <v>257</v>
      </c>
      <c r="C60">
        <v>11001</v>
      </c>
      <c r="D60" t="s">
        <v>136</v>
      </c>
      <c r="E60">
        <v>590</v>
      </c>
      <c r="F60" t="s">
        <v>111</v>
      </c>
      <c r="G60" t="s">
        <v>134</v>
      </c>
      <c r="H60">
        <v>28</v>
      </c>
      <c r="I60">
        <v>0.48165866905828558</v>
      </c>
      <c r="J60">
        <v>3.5231739759008708E-2</v>
      </c>
      <c r="K60">
        <v>9.5874649454617586E-2</v>
      </c>
      <c r="L60">
        <v>0.87879878634633768</v>
      </c>
    </row>
    <row r="61" spans="1:12" s="58" customFormat="1">
      <c r="A61" t="s">
        <v>256</v>
      </c>
      <c r="B61" t="s">
        <v>257</v>
      </c>
      <c r="C61">
        <v>11001</v>
      </c>
      <c r="D61" t="s">
        <v>136</v>
      </c>
      <c r="E61">
        <v>590</v>
      </c>
      <c r="F61" t="s">
        <v>111</v>
      </c>
      <c r="G61" t="s">
        <v>135</v>
      </c>
      <c r="H61">
        <v>79</v>
      </c>
      <c r="I61">
        <v>0.1804329241254482</v>
      </c>
      <c r="J61">
        <v>1.26465634115814E-2</v>
      </c>
      <c r="K61">
        <v>-2.6893157309014169E-2</v>
      </c>
      <c r="L61">
        <v>0.42878290371644789</v>
      </c>
    </row>
    <row r="62" spans="1:12" s="58" customFormat="1">
      <c r="A62" t="s">
        <v>256</v>
      </c>
      <c r="B62" t="s">
        <v>257</v>
      </c>
      <c r="C62">
        <v>11001</v>
      </c>
      <c r="D62" t="s">
        <v>136</v>
      </c>
      <c r="E62">
        <v>329</v>
      </c>
      <c r="F62" t="s">
        <v>137</v>
      </c>
      <c r="G62" t="s">
        <v>138</v>
      </c>
      <c r="H62">
        <v>28</v>
      </c>
      <c r="I62">
        <v>0.68915356002924144</v>
      </c>
      <c r="J62">
        <v>3.1262242839531253E-2</v>
      </c>
      <c r="K62">
        <v>0.45998490925919377</v>
      </c>
      <c r="L62">
        <v>1.1568802751106151</v>
      </c>
    </row>
    <row r="63" spans="1:12" s="58" customFormat="1">
      <c r="A63" t="s">
        <v>256</v>
      </c>
      <c r="B63" t="s">
        <v>257</v>
      </c>
      <c r="C63">
        <v>11001</v>
      </c>
      <c r="D63" t="s">
        <v>136</v>
      </c>
      <c r="E63">
        <v>329</v>
      </c>
      <c r="F63" t="s">
        <v>137</v>
      </c>
      <c r="G63" t="s">
        <v>139</v>
      </c>
      <c r="H63">
        <v>79</v>
      </c>
      <c r="I63">
        <v>0.55500130440976325</v>
      </c>
      <c r="J63">
        <v>2.5140630992200909E-2</v>
      </c>
      <c r="K63">
        <v>7.5777358905204997E-3</v>
      </c>
      <c r="L63">
        <v>1.0709800135083689</v>
      </c>
    </row>
    <row r="64" spans="1:12" s="58" customFormat="1">
      <c r="A64" t="s">
        <v>256</v>
      </c>
      <c r="B64" t="s">
        <v>257</v>
      </c>
      <c r="C64">
        <v>11001</v>
      </c>
      <c r="D64" t="s">
        <v>136</v>
      </c>
      <c r="E64">
        <v>329</v>
      </c>
      <c r="F64" t="s">
        <v>137</v>
      </c>
      <c r="G64" t="s">
        <v>140</v>
      </c>
      <c r="H64">
        <v>28</v>
      </c>
      <c r="I64">
        <v>0.48107281586561967</v>
      </c>
      <c r="J64">
        <v>2.28645141123066E-2</v>
      </c>
      <c r="K64">
        <v>0.32114112322687882</v>
      </c>
      <c r="L64">
        <v>0.87339707664698574</v>
      </c>
    </row>
    <row r="65" spans="1:12" s="58" customFormat="1">
      <c r="A65" t="s">
        <v>256</v>
      </c>
      <c r="B65" t="s">
        <v>257</v>
      </c>
      <c r="C65">
        <v>11001</v>
      </c>
      <c r="D65" t="s">
        <v>136</v>
      </c>
      <c r="E65">
        <v>329</v>
      </c>
      <c r="F65" t="s">
        <v>137</v>
      </c>
      <c r="G65" t="s">
        <v>141</v>
      </c>
      <c r="H65">
        <v>79</v>
      </c>
      <c r="I65">
        <v>0.40124785338347091</v>
      </c>
      <c r="J65">
        <v>1.8671501050954761E-2</v>
      </c>
      <c r="K65">
        <v>7.2815720339670324E-3</v>
      </c>
      <c r="L65">
        <v>0.80660519705580336</v>
      </c>
    </row>
    <row r="66" spans="1:12" s="58" customFormat="1">
      <c r="A66" t="s">
        <v>256</v>
      </c>
      <c r="B66" t="s">
        <v>257</v>
      </c>
      <c r="C66">
        <v>11001</v>
      </c>
      <c r="D66" t="s">
        <v>136</v>
      </c>
      <c r="E66">
        <v>345</v>
      </c>
      <c r="F66" t="s">
        <v>142</v>
      </c>
      <c r="G66" t="s">
        <v>143</v>
      </c>
      <c r="H66">
        <v>28</v>
      </c>
      <c r="I66">
        <v>0.31602245180196747</v>
      </c>
      <c r="J66">
        <v>1.425874842226516E-2</v>
      </c>
      <c r="K66">
        <v>0.21150687181636449</v>
      </c>
      <c r="L66">
        <v>0.48664126154044168</v>
      </c>
    </row>
    <row r="67" spans="1:12" s="58" customFormat="1">
      <c r="A67" t="s">
        <v>256</v>
      </c>
      <c r="B67" t="s">
        <v>257</v>
      </c>
      <c r="C67">
        <v>11001</v>
      </c>
      <c r="D67" t="s">
        <v>136</v>
      </c>
      <c r="E67">
        <v>345</v>
      </c>
      <c r="F67" t="s">
        <v>142</v>
      </c>
      <c r="G67" t="s">
        <v>144</v>
      </c>
      <c r="H67">
        <v>79</v>
      </c>
      <c r="I67">
        <v>0.2375867139136694</v>
      </c>
      <c r="J67">
        <v>1.098561696601447E-2</v>
      </c>
      <c r="K67">
        <v>2.5010876660467251E-4</v>
      </c>
      <c r="L67">
        <v>0.45721874401346541</v>
      </c>
    </row>
    <row r="68" spans="1:12" s="58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58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58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s="58" customFormat="1">
      <c r="A71"/>
      <c r="B71"/>
      <c r="C71"/>
      <c r="D71"/>
      <c r="E71"/>
      <c r="F71"/>
      <c r="G71"/>
      <c r="H71"/>
      <c r="I71"/>
      <c r="J71"/>
      <c r="K71"/>
      <c r="L71"/>
    </row>
    <row r="72" spans="1:12" s="58" customFormat="1">
      <c r="A72"/>
      <c r="B72"/>
      <c r="C72"/>
      <c r="D72"/>
      <c r="E72"/>
      <c r="F72"/>
      <c r="G72"/>
      <c r="H72"/>
      <c r="I72"/>
      <c r="J72"/>
      <c r="K72"/>
      <c r="L72"/>
    </row>
    <row r="73" spans="1:12" s="58" customFormat="1">
      <c r="A73"/>
      <c r="B73"/>
      <c r="C73"/>
      <c r="D73"/>
      <c r="E73"/>
      <c r="F73"/>
      <c r="G73"/>
      <c r="H73"/>
      <c r="I73"/>
      <c r="J73"/>
      <c r="K73"/>
      <c r="L73"/>
    </row>
    <row r="74" spans="1:12" s="58" customFormat="1">
      <c r="A74"/>
      <c r="B74"/>
      <c r="C74"/>
      <c r="D74"/>
      <c r="E74"/>
      <c r="F74"/>
      <c r="G74"/>
      <c r="H74"/>
      <c r="I74"/>
      <c r="J74"/>
      <c r="K74"/>
      <c r="L74"/>
    </row>
    <row r="75" spans="1:12" s="58" customFormat="1">
      <c r="A75"/>
      <c r="B75"/>
      <c r="C75"/>
      <c r="D75"/>
      <c r="E75"/>
      <c r="F75"/>
      <c r="G75"/>
      <c r="H75"/>
      <c r="I75"/>
      <c r="J75"/>
      <c r="K75"/>
      <c r="L75"/>
    </row>
    <row r="76" spans="1:12" s="58" customFormat="1">
      <c r="A76"/>
      <c r="B76"/>
      <c r="C76"/>
      <c r="D76"/>
      <c r="E76"/>
      <c r="F76"/>
      <c r="G76"/>
      <c r="H76"/>
      <c r="I76"/>
      <c r="J76"/>
      <c r="K76"/>
      <c r="L76"/>
    </row>
    <row r="77" spans="1:12" s="58" customFormat="1">
      <c r="A77"/>
      <c r="B77"/>
      <c r="C77"/>
      <c r="D77"/>
      <c r="E77"/>
      <c r="F77"/>
      <c r="G77"/>
      <c r="H77"/>
      <c r="I77"/>
      <c r="J77"/>
      <c r="K77"/>
      <c r="L77"/>
    </row>
    <row r="78" spans="1:12" s="58" customFormat="1">
      <c r="A78"/>
      <c r="B78"/>
      <c r="C78"/>
      <c r="D78"/>
      <c r="E78"/>
      <c r="F78"/>
      <c r="G78"/>
      <c r="H78"/>
      <c r="I78"/>
      <c r="J78"/>
      <c r="K78"/>
      <c r="L78"/>
    </row>
    <row r="79" spans="1:12" s="58" customFormat="1">
      <c r="A79"/>
      <c r="B79"/>
      <c r="C79"/>
      <c r="D79"/>
      <c r="E79"/>
      <c r="F79"/>
      <c r="G79"/>
      <c r="H79"/>
      <c r="I79"/>
      <c r="J79"/>
      <c r="K79"/>
      <c r="L79"/>
    </row>
    <row r="80" spans="1:12" s="58" customFormat="1">
      <c r="A80"/>
      <c r="B80"/>
      <c r="C80"/>
      <c r="D80"/>
      <c r="E80"/>
      <c r="F80"/>
      <c r="G80"/>
      <c r="H80"/>
      <c r="I80"/>
      <c r="J80"/>
      <c r="K80"/>
      <c r="L80"/>
    </row>
    <row r="81" spans="1:12" s="58" customFormat="1">
      <c r="A81"/>
      <c r="B81"/>
      <c r="C81"/>
      <c r="D81"/>
      <c r="E81"/>
      <c r="F81"/>
      <c r="G81"/>
      <c r="H81"/>
      <c r="I81"/>
      <c r="J81"/>
      <c r="K81"/>
      <c r="L81"/>
    </row>
    <row r="82" spans="1:12" s="58" customFormat="1">
      <c r="A82"/>
      <c r="B82"/>
      <c r="C82"/>
      <c r="D82"/>
      <c r="E82"/>
      <c r="F82"/>
      <c r="G82"/>
      <c r="H82"/>
      <c r="I82"/>
      <c r="J82"/>
      <c r="K82"/>
      <c r="L82"/>
    </row>
    <row r="83" spans="1:12" s="58" customFormat="1">
      <c r="A83"/>
      <c r="B83"/>
      <c r="C83"/>
      <c r="D83"/>
      <c r="E83"/>
      <c r="F83"/>
      <c r="G83"/>
      <c r="H83"/>
      <c r="I83"/>
      <c r="J83"/>
      <c r="K83"/>
      <c r="L83"/>
    </row>
    <row r="84" spans="1:12" s="58" customFormat="1">
      <c r="A84"/>
      <c r="B84"/>
      <c r="C84"/>
      <c r="D84"/>
      <c r="E84"/>
      <c r="F84"/>
      <c r="G84"/>
      <c r="H84"/>
      <c r="I84"/>
      <c r="J84"/>
      <c r="K84"/>
      <c r="L84"/>
    </row>
    <row r="85" spans="1:12" s="58" customFormat="1">
      <c r="A85"/>
      <c r="B85"/>
      <c r="C85"/>
      <c r="D85"/>
      <c r="E85"/>
      <c r="F85"/>
      <c r="G85"/>
      <c r="H85"/>
      <c r="I85"/>
      <c r="J85"/>
      <c r="K85"/>
      <c r="L85"/>
    </row>
    <row r="86" spans="1:12" s="58" customFormat="1">
      <c r="A86"/>
      <c r="B86"/>
      <c r="C86"/>
      <c r="D86"/>
      <c r="E86"/>
      <c r="F86"/>
      <c r="G86"/>
      <c r="H86"/>
      <c r="I86"/>
      <c r="J86"/>
      <c r="K86"/>
      <c r="L86"/>
    </row>
    <row r="87" spans="1:12" s="58" customFormat="1">
      <c r="A87"/>
      <c r="B87"/>
      <c r="C87"/>
      <c r="D87"/>
      <c r="E87"/>
      <c r="F87"/>
      <c r="G87"/>
      <c r="H87"/>
      <c r="I87"/>
      <c r="J87"/>
      <c r="K87"/>
      <c r="L87"/>
    </row>
    <row r="88" spans="1:12" s="58" customFormat="1">
      <c r="A88"/>
      <c r="B88"/>
      <c r="C88"/>
      <c r="D88"/>
      <c r="E88"/>
      <c r="F88"/>
      <c r="G88"/>
      <c r="H88"/>
      <c r="I88"/>
      <c r="J88"/>
      <c r="K88"/>
      <c r="L88"/>
    </row>
    <row r="89" spans="1:12" s="58" customFormat="1">
      <c r="A89"/>
      <c r="B89"/>
      <c r="C89"/>
      <c r="D89"/>
      <c r="E89"/>
      <c r="F89"/>
      <c r="G89"/>
      <c r="H89"/>
      <c r="I89"/>
      <c r="J89"/>
      <c r="K89"/>
      <c r="L89"/>
    </row>
    <row r="90" spans="1:12" s="58" customFormat="1">
      <c r="A90"/>
      <c r="B90"/>
      <c r="C90"/>
      <c r="D90"/>
      <c r="E90"/>
      <c r="F90"/>
      <c r="G90"/>
      <c r="H90"/>
      <c r="I90"/>
      <c r="J90"/>
      <c r="K90"/>
      <c r="L90"/>
    </row>
    <row r="91" spans="1:12" s="58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12" s="58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12" s="58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58" customFormat="1">
      <c r="A94"/>
      <c r="B94"/>
      <c r="C94"/>
      <c r="D94"/>
      <c r="E94"/>
      <c r="F94"/>
      <c r="G94"/>
      <c r="H94"/>
      <c r="I94"/>
      <c r="J94"/>
      <c r="K94"/>
      <c r="L94"/>
    </row>
    <row r="95" spans="1:12" s="58" customFormat="1">
      <c r="A95"/>
      <c r="B95"/>
      <c r="C95"/>
      <c r="D95"/>
      <c r="E95"/>
      <c r="F95"/>
      <c r="G95"/>
      <c r="H95"/>
      <c r="I95"/>
      <c r="J95"/>
      <c r="K95"/>
      <c r="L95"/>
    </row>
    <row r="96" spans="1:12" s="58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58" customFormat="1">
      <c r="A97"/>
      <c r="B97"/>
      <c r="C97"/>
      <c r="D97"/>
      <c r="E97"/>
      <c r="F97"/>
      <c r="G97"/>
      <c r="H97"/>
      <c r="I97"/>
      <c r="J97"/>
      <c r="K97"/>
      <c r="L97"/>
    </row>
    <row r="98" spans="1:12" s="58" customFormat="1">
      <c r="A98"/>
      <c r="B98"/>
      <c r="C98"/>
      <c r="D98"/>
      <c r="E98"/>
      <c r="F98"/>
      <c r="G98"/>
      <c r="H98"/>
      <c r="I98"/>
      <c r="J98"/>
      <c r="K98"/>
      <c r="L98"/>
    </row>
    <row r="99" spans="1:12" s="58" customFormat="1">
      <c r="A99"/>
      <c r="B99"/>
      <c r="C99"/>
      <c r="D99"/>
      <c r="E99"/>
      <c r="F99"/>
      <c r="G99"/>
      <c r="H99"/>
      <c r="I99"/>
      <c r="J99"/>
      <c r="K99"/>
      <c r="L99"/>
    </row>
    <row r="100" spans="1:12" s="58" customForma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58" customForma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s="58" customForma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58" customForma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s="58" customForma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58" customForma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58" customForma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58" customForma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58" customForma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s="58" customForma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s="58" customForma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58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58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58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58" customForma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58" customForma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58" customForma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58" customForma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58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58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58" customForma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s="58" customForma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s="58" customForma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s="58" customForma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s="58" customForma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s="58" customForma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s="58" customForma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58" customForma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s="58" customForma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58" customForma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58" customForma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58" customForma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58" customForma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58" customForma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58" customForma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58" customForma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58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58" customForma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58" customForma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58" customForma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58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58" customForma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58" customForma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58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58" customForma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58" customForma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s="58" customForma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s="58" customForma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s="58" customForma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s="58" customForma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58" customForma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58" customForma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58" customForma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58" customForma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58" customForma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58" customForma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58" customForma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58" customForma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58" customForma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58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58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58" customForma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58" customForma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58" customForma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58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58" customForma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58" customForma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58" customForma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58" customForma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58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58" customForma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58" customForma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58" customForma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58" customForma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58" customForma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58" customForma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58" customForma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58" customForma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58" customForma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58" customForma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58" customForma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58" customForma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58" customForma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58" customForma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58" customForma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58" customForma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58" customForma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58" customForma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58" customForma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58" customForma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58" customForma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58" customForma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58" customForma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58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58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58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58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58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58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58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58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58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58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58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58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58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58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58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58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58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58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58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58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58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58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58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58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58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58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58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58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58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58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58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58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58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58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58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58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58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58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58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58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58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58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58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58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58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58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58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58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58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58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58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58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58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58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58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58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58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58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58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58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58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58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58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58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58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58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58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58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58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58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58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58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58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58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58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58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58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58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58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58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58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58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58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58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58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58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58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58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58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58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58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58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58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58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58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58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58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58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58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58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58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58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58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58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58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58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58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58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58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58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58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58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58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58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58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58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58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58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58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58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58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58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58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58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58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58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58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58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58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58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58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58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58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58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58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58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58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58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58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58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58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58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58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58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58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58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58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58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58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58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58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58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58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58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58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58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58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58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58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58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58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58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58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58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58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58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58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58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58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58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58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58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58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58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58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58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58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58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58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58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58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58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58" customForma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s="58" customForma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s="58" customForma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s="58" customForma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s="58" customForma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s="58" customForma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s="58" customForma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s="58" customForma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s="58" customForma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s="58" customForma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s="58" customForma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s="58" customForma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s="58" customForma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s="58" customForma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s="58" customForma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s="58" customForma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s="58" customForma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s="58" customForma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s="58" customForma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s="58" customForma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s="58" customForma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s="58" customForma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s="58" customFormat="1">
      <c r="A397"/>
      <c r="B397"/>
      <c r="C397"/>
      <c r="D397"/>
      <c r="E397"/>
      <c r="F397"/>
      <c r="G397"/>
      <c r="H397"/>
      <c r="I397"/>
      <c r="J397"/>
      <c r="K397"/>
      <c r="L39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477E3-349E-4D1B-8699-9EC90EB89A8E}">
  <ds:schemaRefs>
    <ds:schemaRef ds:uri="9242d14e-e0e3-4e03-963e-e300b0406d72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49d55b3f-74f5-466c-aa91-a45c39d97f0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