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olste\Box\AAnns Files\AgDM\2-21\A1-17\"/>
    </mc:Choice>
  </mc:AlternateContent>
  <bookViews>
    <workbookView xWindow="32760" yWindow="32760" windowWidth="28800" windowHeight="14025"/>
  </bookViews>
  <sheets>
    <sheet name="Greens Example" sheetId="1" r:id="rId1"/>
    <sheet name="Blank" sheetId="3" r:id="rId2"/>
  </sheets>
  <definedNames>
    <definedName name="_xlnm.Print_Area" localSheetId="1">Blank!$A$1:$G$60</definedName>
    <definedName name="_xlnm.Print_Area" localSheetId="0">'Greens Example'!$A$1:$G$60</definedName>
  </definedNames>
  <calcPr calcId="162913"/>
</workbook>
</file>

<file path=xl/calcChain.xml><?xml version="1.0" encoding="utf-8"?>
<calcChain xmlns="http://schemas.openxmlformats.org/spreadsheetml/2006/main">
  <c r="A56" i="3" l="1"/>
  <c r="A48" i="3"/>
  <c r="G44" i="3"/>
  <c r="G33" i="3"/>
  <c r="G32" i="3"/>
  <c r="D30" i="3"/>
  <c r="G30" i="3" s="1"/>
  <c r="G34" i="3" s="1"/>
  <c r="G25" i="3"/>
  <c r="G24" i="3"/>
  <c r="D26" i="3" s="1"/>
  <c r="G26" i="3" s="1"/>
  <c r="G23" i="3"/>
  <c r="G22" i="3"/>
  <c r="G20" i="3"/>
  <c r="G19" i="3"/>
  <c r="G18" i="3"/>
  <c r="G13" i="3"/>
  <c r="G14" i="3" s="1"/>
  <c r="A56" i="1"/>
  <c r="G27" i="3" l="1"/>
  <c r="G37" i="3" s="1"/>
  <c r="G43" i="1"/>
  <c r="G47" i="3" l="1"/>
  <c r="G38" i="3"/>
  <c r="G50" i="3"/>
  <c r="G44" i="1"/>
  <c r="A48" i="1"/>
  <c r="G33" i="1"/>
  <c r="G18" i="1"/>
  <c r="G19" i="1"/>
  <c r="G20" i="1"/>
  <c r="G22" i="1"/>
  <c r="G23" i="1"/>
  <c r="G24" i="1"/>
  <c r="G25" i="1"/>
  <c r="D30" i="1"/>
  <c r="G30" i="1" s="1"/>
  <c r="G32" i="1"/>
  <c r="G13" i="1"/>
  <c r="G14" i="1" s="1"/>
  <c r="G48" i="3" l="1"/>
  <c r="G51" i="3"/>
  <c r="D26" i="1"/>
  <c r="G34" i="1"/>
  <c r="G26" i="1" l="1"/>
  <c r="G27" i="1" s="1"/>
  <c r="G37" i="1" s="1"/>
  <c r="G47" i="1" s="1"/>
  <c r="G48" i="1" l="1"/>
  <c r="G51" i="1"/>
  <c r="G50" i="1"/>
  <c r="G38" i="1"/>
</calcChain>
</file>

<file path=xl/sharedStrings.xml><?xml version="1.0" encoding="utf-8"?>
<sst xmlns="http://schemas.openxmlformats.org/spreadsheetml/2006/main" count="134" uniqueCount="53">
  <si>
    <t>Quantity</t>
  </si>
  <si>
    <t>Unit</t>
  </si>
  <si>
    <t>$/Unit</t>
  </si>
  <si>
    <t>Total</t>
  </si>
  <si>
    <t>lbs</t>
  </si>
  <si>
    <t>Supplies</t>
  </si>
  <si>
    <t>Labor</t>
  </si>
  <si>
    <t>hrs</t>
  </si>
  <si>
    <t>dollars</t>
  </si>
  <si>
    <t>packets</t>
  </si>
  <si>
    <t>Greens sales</t>
  </si>
  <si>
    <t>Bags (1 lb)</t>
  </si>
  <si>
    <t>bags</t>
  </si>
  <si>
    <t>Enter your input values in shaded cells.</t>
  </si>
  <si>
    <t>Date Printed:</t>
  </si>
  <si>
    <t xml:space="preserve"> </t>
  </si>
  <si>
    <t>Assumptions:</t>
  </si>
  <si>
    <t>Receipts</t>
  </si>
  <si>
    <t>Total Receipts</t>
  </si>
  <si>
    <t>Planting Year Costs</t>
  </si>
  <si>
    <t>Seed - cover crop</t>
  </si>
  <si>
    <t>Seed</t>
  </si>
  <si>
    <t>Fertilization</t>
  </si>
  <si>
    <t>Total Pre-Harvest Costs</t>
  </si>
  <si>
    <t>Harvest</t>
  </si>
  <si>
    <t>Other</t>
  </si>
  <si>
    <t>Total Harvest Costs</t>
  </si>
  <si>
    <t>Total Variable Costs</t>
  </si>
  <si>
    <t xml:space="preserve">   Per bed</t>
  </si>
  <si>
    <t xml:space="preserve">   Per lb</t>
  </si>
  <si>
    <t>Ownership Costs (Annual)</t>
  </si>
  <si>
    <t>Machinery</t>
  </si>
  <si>
    <t>Land</t>
  </si>
  <si>
    <t>Total Ownership Costs</t>
  </si>
  <si>
    <t>Total Costs (Annual)</t>
  </si>
  <si>
    <t>Annual Returns Over Variable Costs</t>
  </si>
  <si>
    <t>Annual Returns Over Total Costs</t>
  </si>
  <si>
    <t>SALAD GREENS - GREEN LEAF</t>
  </si>
  <si>
    <t>100' x 4' bed and 70 beds per acre</t>
  </si>
  <si>
    <t>Version 1.0 Author Craig Chase</t>
  </si>
  <si>
    <t>Ag Decision Maker -- Iowa State University Extension and Outreach</t>
  </si>
  <si>
    <t>Irrigation system</t>
  </si>
  <si>
    <t>Land cost is $219/ac</t>
  </si>
  <si>
    <t>Ag Decision Maker File A1-17</t>
  </si>
  <si>
    <r>
      <t>For more information on this budget, see the Information File</t>
    </r>
    <r>
      <rPr>
        <sz val="10"/>
        <color rgb="FFC00000"/>
        <rFont val="Arial"/>
        <family val="2"/>
      </rPr>
      <t xml:space="preserve"> </t>
    </r>
    <r>
      <rPr>
        <u/>
        <sz val="10"/>
        <color rgb="FFC00000"/>
        <rFont val="Arial"/>
        <family val="2"/>
      </rPr>
      <t>Iowa Fruit and Vegetable Production Budgets.</t>
    </r>
  </si>
  <si>
    <t>Pre-plant</t>
  </si>
  <si>
    <t>Plant/transplant</t>
  </si>
  <si>
    <t>Weed/pest management</t>
  </si>
  <si>
    <t>Harvest labor/packaging</t>
  </si>
  <si>
    <t>Version 3.0_22021</t>
  </si>
  <si>
    <t>Contact: Olivia Hanlon</t>
  </si>
  <si>
    <t xml:space="preserve">This institution is an equal opportunity provider. For the full non-discrimination statement or accommodation inquiries, go to www.extension.iastate.edu/diversity/ext.
</t>
  </si>
  <si>
    <t>Interest on pre-harvest costs (6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</si>
</sst>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.000"/>
    <numFmt numFmtId="166" formatCode="0.0%"/>
  </numFmts>
  <fonts count="25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4"/>
      <color indexed="9"/>
      <name val="Arial"/>
      <family val="2"/>
    </font>
    <font>
      <sz val="9"/>
      <name val="Times New Roman"/>
      <family val="1"/>
    </font>
    <font>
      <b/>
      <sz val="11"/>
      <color indexed="6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0"/>
      <color indexed="60"/>
      <name val="Arial"/>
      <family val="2"/>
    </font>
    <font>
      <sz val="10"/>
      <name val="Times New Roman"/>
      <family val="1"/>
    </font>
    <font>
      <u/>
      <sz val="10"/>
      <color rgb="FFC00000"/>
      <name val="Arial"/>
      <family val="2"/>
    </font>
    <font>
      <sz val="8"/>
      <color indexed="63"/>
      <name val="Arial"/>
      <family val="2"/>
    </font>
    <font>
      <b/>
      <sz val="11"/>
      <color indexed="9"/>
      <name val="Arial"/>
      <family val="2"/>
    </font>
    <font>
      <sz val="10"/>
      <color rgb="FFC00000"/>
      <name val="Arial"/>
      <family val="2"/>
    </font>
    <font>
      <sz val="10"/>
      <color indexed="63"/>
      <name val="Arial"/>
      <family val="2"/>
    </font>
    <font>
      <sz val="7"/>
      <color indexed="63"/>
      <name val="Arial"/>
      <family val="2"/>
    </font>
    <font>
      <sz val="6"/>
      <color indexed="63"/>
      <name val="Univers"/>
      <family val="2"/>
    </font>
    <font>
      <b/>
      <sz val="1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0" tint="-0.1499679555650502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164" fontId="8" fillId="0" borderId="0" xfId="0" applyNumberFormat="1" applyFont="1"/>
    <xf numFmtId="2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2" fontId="8" fillId="0" borderId="0" xfId="0" applyNumberFormat="1" applyFont="1"/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4" fontId="8" fillId="0" borderId="0" xfId="0" applyNumberFormat="1" applyFont="1"/>
    <xf numFmtId="0" fontId="9" fillId="0" borderId="0" xfId="0" applyFont="1"/>
    <xf numFmtId="0" fontId="5" fillId="0" borderId="0" xfId="0" applyFont="1"/>
    <xf numFmtId="0" fontId="13" fillId="0" borderId="0" xfId="1" applyFont="1" applyAlignment="1" applyProtection="1">
      <alignment wrapText="1"/>
    </xf>
    <xf numFmtId="0" fontId="11" fillId="0" borderId="0" xfId="0" applyFont="1"/>
    <xf numFmtId="0" fontId="1" fillId="0" borderId="0" xfId="0" applyFont="1"/>
    <xf numFmtId="0" fontId="1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 indent="1"/>
    </xf>
    <xf numFmtId="0" fontId="4" fillId="0" borderId="3" xfId="0" applyFont="1" applyFill="1" applyBorder="1"/>
    <xf numFmtId="0" fontId="4" fillId="0" borderId="3" xfId="0" applyFont="1" applyFill="1" applyBorder="1" applyAlignment="1"/>
    <xf numFmtId="0" fontId="4" fillId="0" borderId="0" xfId="0" applyFont="1" applyFill="1" applyBorder="1"/>
    <xf numFmtId="2" fontId="4" fillId="2" borderId="2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 applyBorder="1" applyAlignment="1">
      <alignment horizontal="center"/>
    </xf>
    <xf numFmtId="0" fontId="4" fillId="2" borderId="2" xfId="0" applyFont="1" applyFill="1" applyBorder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164" fontId="4" fillId="2" borderId="2" xfId="0" applyNumberFormat="1" applyFont="1" applyFill="1" applyBorder="1" applyProtection="1">
      <protection locked="0"/>
    </xf>
    <xf numFmtId="0" fontId="12" fillId="0" borderId="0" xfId="0" applyFont="1" applyAlignment="1">
      <alignment horizontal="left" indent="1"/>
    </xf>
    <xf numFmtId="0" fontId="2" fillId="0" borderId="0" xfId="0" applyFont="1"/>
    <xf numFmtId="0" fontId="11" fillId="0" borderId="0" xfId="0" applyFont="1" applyAlignment="1">
      <alignment horizontal="left" indent="1"/>
    </xf>
    <xf numFmtId="0" fontId="14" fillId="0" borderId="0" xfId="0" applyFont="1" applyFill="1" applyBorder="1" applyAlignment="1" applyProtection="1">
      <alignment horizontal="left" indent="1"/>
    </xf>
    <xf numFmtId="0" fontId="4" fillId="0" borderId="0" xfId="0" applyFont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5" fillId="0" borderId="0" xfId="0" applyFont="1" applyAlignment="1">
      <alignment horizontal="left" indent="2"/>
    </xf>
    <xf numFmtId="0" fontId="4" fillId="2" borderId="2" xfId="0" applyFont="1" applyFill="1" applyBorder="1" applyAlignment="1" applyProtection="1">
      <alignment horizontal="left" indent="2"/>
      <protection locked="0"/>
    </xf>
    <xf numFmtId="0" fontId="0" fillId="0" borderId="0" xfId="0" applyFont="1" applyBorder="1" applyAlignment="1" applyProtection="1">
      <alignment horizontal="left" indent="1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17" fillId="0" borderId="0" xfId="1" applyFont="1" applyAlignment="1" applyProtection="1">
      <alignment horizontal="left" indent="1"/>
    </xf>
    <xf numFmtId="164" fontId="4" fillId="2" borderId="2" xfId="0" applyNumberFormat="1" applyFont="1" applyFill="1" applyBorder="1" applyAlignment="1" applyProtection="1">
      <alignment horizontal="right"/>
      <protection locked="0"/>
    </xf>
    <xf numFmtId="164" fontId="8" fillId="2" borderId="2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left" indent="2"/>
      <protection locked="0"/>
    </xf>
    <xf numFmtId="0" fontId="10" fillId="5" borderId="9" xfId="0" applyFont="1" applyFill="1" applyBorder="1" applyAlignment="1"/>
    <xf numFmtId="0" fontId="19" fillId="5" borderId="9" xfId="0" applyFont="1" applyFill="1" applyBorder="1" applyAlignment="1">
      <alignment horizontal="right"/>
    </xf>
    <xf numFmtId="164" fontId="1" fillId="2" borderId="2" xfId="0" applyNumberFormat="1" applyFont="1" applyFill="1" applyBorder="1" applyProtection="1">
      <protection locked="0"/>
    </xf>
    <xf numFmtId="166" fontId="1" fillId="2" borderId="2" xfId="2" applyNumberFormat="1" applyFont="1" applyFill="1" applyBorder="1" applyProtection="1">
      <protection locked="0"/>
    </xf>
    <xf numFmtId="0" fontId="18" fillId="0" borderId="0" xfId="0" applyFont="1" applyAlignment="1">
      <alignment wrapText="1"/>
    </xf>
    <xf numFmtId="0" fontId="1" fillId="0" borderId="0" xfId="0" applyFont="1" applyBorder="1" applyAlignment="1"/>
    <xf numFmtId="0" fontId="1" fillId="0" borderId="0" xfId="0" applyFont="1" applyProtection="1"/>
    <xf numFmtId="0" fontId="1" fillId="0" borderId="0" xfId="1" applyFont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14" fontId="1" fillId="0" borderId="0" xfId="0" applyNumberFormat="1" applyFont="1" applyAlignment="1" applyProtection="1">
      <alignment horizontal="left"/>
    </xf>
    <xf numFmtId="0" fontId="0" fillId="0" borderId="0" xfId="0" applyAlignment="1">
      <alignment horizontal="left" indent="2"/>
    </xf>
    <xf numFmtId="0" fontId="21" fillId="0" borderId="0" xfId="0" applyFont="1" applyFill="1" applyAlignment="1">
      <alignment horizontal="left" inden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1" applyFont="1" applyAlignment="1" applyProtection="1">
      <alignment horizontal="left" indent="1"/>
    </xf>
    <xf numFmtId="0" fontId="13" fillId="0" borderId="0" xfId="1" applyFont="1" applyAlignment="1" applyProtection="1">
      <alignment horizontal="left" indent="1"/>
    </xf>
    <xf numFmtId="0" fontId="16" fillId="0" borderId="0" xfId="0" applyFont="1" applyAlignment="1">
      <alignment horizontal="left" indent="1"/>
    </xf>
    <xf numFmtId="0" fontId="14" fillId="3" borderId="4" xfId="0" applyFont="1" applyFill="1" applyBorder="1" applyAlignment="1" applyProtection="1">
      <alignment horizontal="left" indent="1"/>
    </xf>
    <xf numFmtId="0" fontId="14" fillId="3" borderId="1" xfId="0" applyFont="1" applyFill="1" applyBorder="1" applyAlignment="1" applyProtection="1">
      <alignment horizontal="left" indent="1"/>
    </xf>
    <xf numFmtId="0" fontId="14" fillId="3" borderId="5" xfId="0" applyFont="1" applyFill="1" applyBorder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0" fontId="4" fillId="2" borderId="4" xfId="0" applyFont="1" applyFill="1" applyBorder="1" applyAlignment="1" applyProtection="1">
      <alignment horizontal="left" indent="1"/>
      <protection locked="0"/>
    </xf>
    <xf numFmtId="0" fontId="16" fillId="0" borderId="1" xfId="0" applyFont="1" applyBorder="1" applyAlignment="1" applyProtection="1">
      <alignment horizontal="left" indent="1"/>
      <protection locked="0"/>
    </xf>
    <xf numFmtId="0" fontId="16" fillId="0" borderId="5" xfId="0" applyFont="1" applyBorder="1" applyAlignment="1" applyProtection="1">
      <alignment horizontal="left" indent="1"/>
      <protection locked="0"/>
    </xf>
    <xf numFmtId="0" fontId="0" fillId="2" borderId="6" xfId="0" applyFont="1" applyFill="1" applyBorder="1" applyAlignment="1" applyProtection="1">
      <alignment horizontal="left" indent="1"/>
      <protection locked="0"/>
    </xf>
    <xf numFmtId="0" fontId="16" fillId="0" borderId="7" xfId="0" applyFont="1" applyBorder="1" applyAlignment="1" applyProtection="1">
      <alignment horizontal="left" indent="1"/>
      <protection locked="0"/>
    </xf>
    <xf numFmtId="0" fontId="16" fillId="0" borderId="8" xfId="0" applyFont="1" applyBorder="1" applyAlignment="1" applyProtection="1">
      <alignment horizontal="left" indent="1"/>
      <protection locked="0"/>
    </xf>
    <xf numFmtId="0" fontId="0" fillId="4" borderId="4" xfId="0" applyFont="1" applyFill="1" applyBorder="1" applyAlignment="1" applyProtection="1">
      <alignment horizontal="left" indent="1"/>
      <protection locked="0"/>
    </xf>
    <xf numFmtId="0" fontId="2" fillId="4" borderId="1" xfId="0" applyFont="1" applyFill="1" applyBorder="1" applyAlignment="1" applyProtection="1">
      <alignment horizontal="left" indent="1"/>
      <protection locked="0"/>
    </xf>
    <xf numFmtId="0" fontId="2" fillId="4" borderId="5" xfId="0" applyFont="1" applyFill="1" applyBorder="1" applyAlignment="1" applyProtection="1">
      <alignment horizontal="left" indent="1"/>
      <protection locked="0"/>
    </xf>
    <xf numFmtId="0" fontId="0" fillId="0" borderId="0" xfId="0" applyFont="1" applyAlignment="1">
      <alignment horizontal="left" indent="1"/>
    </xf>
    <xf numFmtId="0" fontId="24" fillId="5" borderId="9" xfId="0" applyFont="1" applyFill="1" applyBorder="1" applyAlignment="1">
      <alignment horizontal="left" indent="1"/>
    </xf>
  </cellXfs>
  <cellStyles count="3">
    <cellStyle name="Hyperlink" xfId="1" builtinId="8"/>
    <cellStyle name="Normal" xfId="0" builtinId="0" customBuiltin="1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52</xdr:row>
      <xdr:rowOff>47625</xdr:rowOff>
    </xdr:from>
    <xdr:to>
      <xdr:col>7</xdr:col>
      <xdr:colOff>28575</xdr:colOff>
      <xdr:row>55</xdr:row>
      <xdr:rowOff>66914</xdr:rowOff>
    </xdr:to>
    <xdr:pic>
      <xdr:nvPicPr>
        <xdr:cNvPr id="4" name="Picture 3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9077325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52</xdr:row>
      <xdr:rowOff>47625</xdr:rowOff>
    </xdr:from>
    <xdr:to>
      <xdr:col>7</xdr:col>
      <xdr:colOff>28575</xdr:colOff>
      <xdr:row>55</xdr:row>
      <xdr:rowOff>66914</xdr:rowOff>
    </xdr:to>
    <xdr:pic>
      <xdr:nvPicPr>
        <xdr:cNvPr id="2" name="Picture 1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4725" y="8743950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1-17.html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hanlon@iastate.edu?subject=AgDM-fruit-and-vegetable-budge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1-17.html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ohanlon@iastate.edu?subject=AgDM-fruit-and-vegetable-budg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133"/>
  <sheetViews>
    <sheetView showGridLines="0" tabSelected="1" zoomScaleNormal="100" workbookViewId="0"/>
  </sheetViews>
  <sheetFormatPr defaultRowHeight="12.75" x14ac:dyDescent="0.2"/>
  <cols>
    <col min="1" max="1" width="28.5703125" style="3" customWidth="1"/>
    <col min="2" max="2" width="1.28515625" style="3" customWidth="1"/>
    <col min="3" max="7" width="12.7109375" style="3" customWidth="1"/>
    <col min="8" max="8" width="6.140625" style="3" customWidth="1"/>
    <col min="9" max="9" width="7.28515625" style="3" customWidth="1"/>
    <col min="10" max="10" width="5.28515625" style="3" customWidth="1"/>
    <col min="11" max="16384" width="9.140625" style="3"/>
  </cols>
  <sheetData>
    <row r="1" spans="1:16" s="50" customFormat="1" ht="30" customHeight="1" thickBot="1" x14ac:dyDescent="0.35">
      <c r="A1" s="82" t="s">
        <v>37</v>
      </c>
      <c r="G1" s="51" t="s">
        <v>43</v>
      </c>
    </row>
    <row r="2" spans="1:16" ht="15.75" thickTop="1" x14ac:dyDescent="0.25">
      <c r="A2" s="34" t="s">
        <v>40</v>
      </c>
      <c r="B2" s="16"/>
      <c r="C2" s="35"/>
      <c r="D2" s="35"/>
      <c r="E2" s="35"/>
      <c r="F2" s="35"/>
      <c r="G2" s="35"/>
      <c r="H2" s="35"/>
    </row>
    <row r="3" spans="1:16" x14ac:dyDescent="0.2">
      <c r="A3" s="65" t="s">
        <v>44</v>
      </c>
      <c r="B3" s="66"/>
      <c r="C3" s="66"/>
      <c r="D3" s="66"/>
      <c r="E3" s="66"/>
      <c r="F3" s="66"/>
      <c r="G3" s="66"/>
      <c r="H3" s="67"/>
      <c r="I3" s="17"/>
    </row>
    <row r="5" spans="1:16" s="18" customFormat="1" ht="12" x14ac:dyDescent="0.2">
      <c r="A5" s="68" t="s">
        <v>13</v>
      </c>
      <c r="B5" s="69"/>
      <c r="C5" s="70"/>
      <c r="D5" s="36"/>
    </row>
    <row r="6" spans="1:16" s="18" customFormat="1" ht="12" x14ac:dyDescent="0.2">
      <c r="A6" s="37"/>
      <c r="B6" s="37"/>
      <c r="C6" s="37"/>
      <c r="D6" s="36"/>
    </row>
    <row r="7" spans="1:16" s="18" customFormat="1" ht="12" x14ac:dyDescent="0.2">
      <c r="A7" s="37" t="s">
        <v>16</v>
      </c>
      <c r="B7" s="37"/>
      <c r="C7" s="37"/>
      <c r="D7" s="36"/>
    </row>
    <row r="8" spans="1:16" x14ac:dyDescent="0.2">
      <c r="A8" s="72" t="s">
        <v>38</v>
      </c>
      <c r="B8" s="73"/>
      <c r="C8" s="74"/>
      <c r="D8" s="38"/>
    </row>
    <row r="9" spans="1:16" x14ac:dyDescent="0.2">
      <c r="A9" s="75" t="s">
        <v>42</v>
      </c>
      <c r="B9" s="76"/>
      <c r="C9" s="77"/>
      <c r="D9" s="38"/>
    </row>
    <row r="10" spans="1:16" x14ac:dyDescent="0.2">
      <c r="A10" s="78"/>
      <c r="B10" s="79"/>
      <c r="C10" s="79"/>
      <c r="D10" s="80"/>
    </row>
    <row r="11" spans="1:16" x14ac:dyDescent="0.2">
      <c r="A11" s="39"/>
      <c r="B11" s="39"/>
      <c r="C11" s="39"/>
      <c r="D11" s="40" t="s">
        <v>0</v>
      </c>
      <c r="E11" s="21" t="s">
        <v>1</v>
      </c>
      <c r="F11" s="21" t="s">
        <v>2</v>
      </c>
      <c r="G11" s="21" t="s">
        <v>3</v>
      </c>
      <c r="H11" s="1"/>
      <c r="I11" s="1"/>
      <c r="J11" s="2"/>
      <c r="K11" s="2"/>
      <c r="L11" s="2"/>
      <c r="M11" s="4"/>
      <c r="N11" s="4"/>
      <c r="O11" s="4"/>
      <c r="P11" s="4"/>
    </row>
    <row r="12" spans="1:16" x14ac:dyDescent="0.2">
      <c r="A12" s="22" t="s">
        <v>17</v>
      </c>
      <c r="B12" s="5"/>
      <c r="H12" s="1"/>
      <c r="I12" s="1"/>
      <c r="J12" s="5"/>
      <c r="K12" s="5"/>
    </row>
    <row r="13" spans="1:16" x14ac:dyDescent="0.2">
      <c r="A13" s="38" t="s">
        <v>10</v>
      </c>
      <c r="B13" s="5"/>
      <c r="D13" s="31">
        <v>50</v>
      </c>
      <c r="E13" s="6" t="s">
        <v>4</v>
      </c>
      <c r="F13" s="47">
        <v>6</v>
      </c>
      <c r="G13" s="7">
        <f>D13*F13</f>
        <v>300</v>
      </c>
      <c r="H13" s="1"/>
      <c r="I13" s="1"/>
      <c r="J13" s="8"/>
      <c r="K13" s="9"/>
    </row>
    <row r="14" spans="1:16" x14ac:dyDescent="0.2">
      <c r="A14" s="41" t="s">
        <v>18</v>
      </c>
      <c r="F14" s="9"/>
      <c r="G14" s="28">
        <f>G13</f>
        <v>300</v>
      </c>
      <c r="H14" s="1"/>
      <c r="I14" s="1"/>
      <c r="P14" s="9"/>
    </row>
    <row r="15" spans="1:16" x14ac:dyDescent="0.2">
      <c r="A15" s="38"/>
      <c r="F15" s="9"/>
      <c r="H15" s="1"/>
      <c r="I15" s="1"/>
    </row>
    <row r="16" spans="1:16" x14ac:dyDescent="0.2">
      <c r="A16" s="22" t="s">
        <v>19</v>
      </c>
      <c r="B16" s="5"/>
      <c r="F16" s="9"/>
      <c r="H16" s="1"/>
      <c r="I16" s="1"/>
      <c r="J16" s="5"/>
      <c r="K16" s="5"/>
    </row>
    <row r="17" spans="1:16" x14ac:dyDescent="0.2">
      <c r="A17" s="38" t="s">
        <v>5</v>
      </c>
      <c r="E17" s="6"/>
      <c r="F17" s="9"/>
      <c r="G17" s="8"/>
      <c r="N17" s="6"/>
      <c r="O17" s="8"/>
      <c r="P17" s="8"/>
    </row>
    <row r="18" spans="1:16" x14ac:dyDescent="0.2">
      <c r="A18" s="42" t="s">
        <v>20</v>
      </c>
      <c r="B18" s="23"/>
      <c r="D18" s="31">
        <v>0.75</v>
      </c>
      <c r="E18" s="27" t="s">
        <v>4</v>
      </c>
      <c r="F18" s="33">
        <v>0.75</v>
      </c>
      <c r="G18" s="9">
        <f>D18*F18</f>
        <v>0.5625</v>
      </c>
      <c r="N18" s="6"/>
      <c r="O18" s="8"/>
      <c r="P18" s="8"/>
    </row>
    <row r="19" spans="1:16" x14ac:dyDescent="0.2">
      <c r="A19" s="42" t="s">
        <v>21</v>
      </c>
      <c r="B19" s="24"/>
      <c r="D19" s="31">
        <v>5</v>
      </c>
      <c r="E19" s="64" t="s">
        <v>9</v>
      </c>
      <c r="F19" s="33">
        <v>4.5</v>
      </c>
      <c r="G19" s="8">
        <f>D19*F19</f>
        <v>22.5</v>
      </c>
      <c r="H19" s="1"/>
      <c r="I19" s="1"/>
      <c r="N19" s="6"/>
      <c r="O19" s="8"/>
      <c r="P19" s="8"/>
    </row>
    <row r="20" spans="1:16" x14ac:dyDescent="0.2">
      <c r="A20" s="42" t="s">
        <v>22</v>
      </c>
      <c r="B20" s="23"/>
      <c r="D20" s="31">
        <v>10</v>
      </c>
      <c r="E20" s="27" t="s">
        <v>4</v>
      </c>
      <c r="F20" s="33">
        <v>0.35</v>
      </c>
      <c r="G20" s="8">
        <f>D20*F20</f>
        <v>3.5</v>
      </c>
      <c r="H20" s="1"/>
      <c r="I20" s="1"/>
      <c r="N20" s="6"/>
      <c r="O20" s="8"/>
      <c r="P20" s="8"/>
    </row>
    <row r="21" spans="1:16" x14ac:dyDescent="0.2">
      <c r="A21" s="39" t="s">
        <v>6</v>
      </c>
      <c r="B21" s="25"/>
      <c r="E21" s="6"/>
      <c r="F21" s="9"/>
      <c r="G21" s="8"/>
      <c r="I21" s="1"/>
      <c r="N21" s="6"/>
      <c r="O21" s="8"/>
      <c r="P21" s="8"/>
    </row>
    <row r="22" spans="1:16" x14ac:dyDescent="0.2">
      <c r="A22" s="49" t="s">
        <v>45</v>
      </c>
      <c r="B22" s="23"/>
      <c r="D22" s="31">
        <v>0.75</v>
      </c>
      <c r="E22" s="27" t="s">
        <v>7</v>
      </c>
      <c r="F22" s="52">
        <v>14.75</v>
      </c>
      <c r="G22" s="8">
        <f t="shared" ref="G22:G25" si="0">D22*F22</f>
        <v>11.0625</v>
      </c>
      <c r="I22" s="1"/>
      <c r="N22" s="6"/>
      <c r="O22" s="8"/>
      <c r="P22" s="8"/>
    </row>
    <row r="23" spans="1:16" x14ac:dyDescent="0.2">
      <c r="A23" s="49" t="s">
        <v>46</v>
      </c>
      <c r="B23" s="23"/>
      <c r="D23" s="26">
        <v>0.2</v>
      </c>
      <c r="E23" s="27" t="s">
        <v>7</v>
      </c>
      <c r="F23" s="52">
        <v>14.75</v>
      </c>
      <c r="G23" s="8">
        <f t="shared" si="0"/>
        <v>2.95</v>
      </c>
      <c r="I23" s="1"/>
      <c r="N23" s="6"/>
      <c r="O23" s="8"/>
      <c r="P23" s="8"/>
    </row>
    <row r="24" spans="1:16" x14ac:dyDescent="0.2">
      <c r="A24" s="49" t="s">
        <v>47</v>
      </c>
      <c r="B24" s="23"/>
      <c r="D24" s="26">
        <v>2</v>
      </c>
      <c r="E24" s="27" t="s">
        <v>7</v>
      </c>
      <c r="F24" s="52">
        <v>14.75</v>
      </c>
      <c r="G24" s="8">
        <f>D24*F24</f>
        <v>29.5</v>
      </c>
      <c r="I24" s="1"/>
      <c r="N24" s="6"/>
      <c r="O24" s="8"/>
      <c r="P24" s="8"/>
    </row>
    <row r="25" spans="1:16" x14ac:dyDescent="0.2">
      <c r="A25" s="49" t="s">
        <v>25</v>
      </c>
      <c r="B25" s="24"/>
      <c r="D25" s="26"/>
      <c r="E25" s="27" t="s">
        <v>7</v>
      </c>
      <c r="F25" s="52">
        <v>14.75</v>
      </c>
      <c r="G25" s="8">
        <f t="shared" si="0"/>
        <v>0</v>
      </c>
      <c r="M25" s="8"/>
      <c r="N25" s="6"/>
      <c r="O25" s="8"/>
      <c r="P25" s="8"/>
    </row>
    <row r="26" spans="1:16" x14ac:dyDescent="0.2">
      <c r="A26" s="81" t="s">
        <v>52</v>
      </c>
      <c r="D26" s="9">
        <f>SUM(G18:G25)</f>
        <v>70.075000000000003</v>
      </c>
      <c r="E26" s="27" t="s">
        <v>8</v>
      </c>
      <c r="F26" s="53">
        <v>5.8000000000000003E-2</v>
      </c>
      <c r="G26" s="11">
        <f>D26*F26*6/12</f>
        <v>2.0321750000000001</v>
      </c>
      <c r="H26" s="1"/>
      <c r="I26" s="1"/>
      <c r="M26" s="8"/>
      <c r="N26" s="6"/>
      <c r="O26" s="10"/>
      <c r="P26" s="11"/>
    </row>
    <row r="27" spans="1:16" x14ac:dyDescent="0.2">
      <c r="A27" s="41" t="s">
        <v>23</v>
      </c>
      <c r="E27" s="6"/>
      <c r="F27" s="8"/>
      <c r="G27" s="28">
        <f>SUM(G18:G26)</f>
        <v>72.107174999999998</v>
      </c>
      <c r="H27" s="1"/>
      <c r="I27" s="1"/>
      <c r="K27" s="9"/>
      <c r="N27" s="6"/>
      <c r="O27" s="8"/>
      <c r="P27" s="9"/>
    </row>
    <row r="28" spans="1:16" x14ac:dyDescent="0.2">
      <c r="A28" s="38"/>
      <c r="E28" s="6"/>
      <c r="F28" s="8"/>
      <c r="G28" s="8"/>
      <c r="N28" s="6"/>
      <c r="O28" s="8"/>
      <c r="P28" s="8"/>
    </row>
    <row r="29" spans="1:16" x14ac:dyDescent="0.2">
      <c r="A29" s="22" t="s">
        <v>24</v>
      </c>
      <c r="B29" s="5"/>
      <c r="D29" s="30" t="s">
        <v>0</v>
      </c>
      <c r="E29" s="30" t="s">
        <v>1</v>
      </c>
      <c r="F29" s="30" t="s">
        <v>2</v>
      </c>
      <c r="G29" s="30" t="s">
        <v>3</v>
      </c>
      <c r="J29" s="5"/>
      <c r="K29" s="5"/>
      <c r="N29" s="12"/>
      <c r="O29" s="8"/>
      <c r="P29" s="8"/>
    </row>
    <row r="30" spans="1:16" x14ac:dyDescent="0.2">
      <c r="A30" s="38" t="s">
        <v>11</v>
      </c>
      <c r="B30" s="5"/>
      <c r="D30" s="3">
        <f>D13</f>
        <v>50</v>
      </c>
      <c r="E30" s="32" t="s">
        <v>12</v>
      </c>
      <c r="F30" s="33">
        <v>0.04</v>
      </c>
      <c r="G30" s="9">
        <f>D30*F30</f>
        <v>2</v>
      </c>
      <c r="J30" s="5"/>
      <c r="K30" s="5"/>
      <c r="N30" s="12"/>
      <c r="O30" s="8"/>
      <c r="P30" s="8"/>
    </row>
    <row r="31" spans="1:16" x14ac:dyDescent="0.2">
      <c r="A31" s="38" t="s">
        <v>6</v>
      </c>
      <c r="E31" s="6"/>
      <c r="F31" s="9"/>
      <c r="G31" s="8"/>
      <c r="N31" s="6"/>
      <c r="O31" s="8"/>
      <c r="P31" s="8"/>
    </row>
    <row r="32" spans="1:16" x14ac:dyDescent="0.2">
      <c r="A32" s="49" t="s">
        <v>48</v>
      </c>
      <c r="D32" s="26">
        <v>1.5</v>
      </c>
      <c r="E32" s="27" t="s">
        <v>7</v>
      </c>
      <c r="F32" s="52">
        <v>14.75</v>
      </c>
      <c r="G32" s="13">
        <f>D32*F32</f>
        <v>22.125</v>
      </c>
      <c r="H32" s="1"/>
      <c r="I32" s="1"/>
      <c r="M32" s="8"/>
      <c r="N32" s="6"/>
      <c r="O32" s="8"/>
      <c r="P32" s="13"/>
    </row>
    <row r="33" spans="1:16" x14ac:dyDescent="0.2">
      <c r="A33" s="42" t="s">
        <v>25</v>
      </c>
      <c r="D33" s="26">
        <v>0</v>
      </c>
      <c r="E33" s="27" t="s">
        <v>7</v>
      </c>
      <c r="F33" s="52">
        <v>14.75</v>
      </c>
      <c r="G33" s="14">
        <f>D33*F33</f>
        <v>0</v>
      </c>
      <c r="H33" s="1"/>
    </row>
    <row r="34" spans="1:16" x14ac:dyDescent="0.2">
      <c r="A34" s="41" t="s">
        <v>26</v>
      </c>
      <c r="E34" s="6"/>
      <c r="F34" s="9"/>
      <c r="G34" s="28">
        <f>SUM(G30:G33)</f>
        <v>24.125</v>
      </c>
      <c r="N34" s="6"/>
      <c r="O34" s="8"/>
      <c r="P34" s="9"/>
    </row>
    <row r="35" spans="1:16" x14ac:dyDescent="0.2">
      <c r="A35" s="38"/>
      <c r="E35" s="6"/>
      <c r="F35" s="9"/>
      <c r="G35" s="9"/>
      <c r="N35" s="6"/>
      <c r="O35" s="8"/>
      <c r="P35" s="9"/>
    </row>
    <row r="36" spans="1:16" x14ac:dyDescent="0.2">
      <c r="A36" s="22" t="s">
        <v>27</v>
      </c>
      <c r="B36" s="5"/>
      <c r="C36" s="5"/>
      <c r="E36" s="6"/>
      <c r="F36" s="8"/>
      <c r="G36" s="8"/>
      <c r="N36" s="6"/>
      <c r="O36" s="8"/>
      <c r="P36" s="9"/>
    </row>
    <row r="37" spans="1:16" x14ac:dyDescent="0.2">
      <c r="A37" s="38" t="s">
        <v>28</v>
      </c>
      <c r="E37" s="6"/>
      <c r="F37" s="8"/>
      <c r="G37" s="9">
        <f>G27+G34</f>
        <v>96.232174999999998</v>
      </c>
      <c r="J37" s="5"/>
      <c r="K37" s="9"/>
      <c r="L37" s="5"/>
      <c r="N37" s="6"/>
      <c r="O37" s="8"/>
      <c r="P37" s="8"/>
    </row>
    <row r="38" spans="1:16" x14ac:dyDescent="0.2">
      <c r="A38" s="38" t="s">
        <v>29</v>
      </c>
      <c r="E38" s="6"/>
      <c r="F38" s="8"/>
      <c r="G38" s="8">
        <f>IF(D13&gt;0, G37/D13, 0)</f>
        <v>1.9246435</v>
      </c>
      <c r="K38" s="8"/>
      <c r="N38" s="6"/>
      <c r="O38" s="8"/>
      <c r="P38" s="9"/>
    </row>
    <row r="39" spans="1:16" x14ac:dyDescent="0.2">
      <c r="A39" s="38"/>
      <c r="E39" s="6"/>
      <c r="G39" s="8"/>
      <c r="N39" s="6"/>
      <c r="O39" s="8"/>
      <c r="P39" s="8"/>
    </row>
    <row r="40" spans="1:16" x14ac:dyDescent="0.2">
      <c r="A40" s="22" t="s">
        <v>30</v>
      </c>
      <c r="B40" s="5"/>
      <c r="C40" s="5"/>
      <c r="D40" s="5"/>
      <c r="E40" s="6"/>
      <c r="G40" s="8"/>
      <c r="H40" s="15"/>
      <c r="I40" s="15"/>
      <c r="N40" s="6"/>
      <c r="P40" s="8"/>
    </row>
    <row r="41" spans="1:16" x14ac:dyDescent="0.2">
      <c r="A41" s="49" t="s">
        <v>41</v>
      </c>
      <c r="B41" s="5"/>
      <c r="C41" s="5"/>
      <c r="D41" s="5"/>
      <c r="E41" s="6"/>
      <c r="G41" s="33">
        <v>2.38</v>
      </c>
      <c r="H41" s="15"/>
      <c r="I41" s="15"/>
      <c r="N41" s="6"/>
      <c r="P41" s="8"/>
    </row>
    <row r="42" spans="1:16" x14ac:dyDescent="0.2">
      <c r="A42" s="42" t="s">
        <v>31</v>
      </c>
      <c r="E42" s="6"/>
      <c r="G42" s="33">
        <v>11.9</v>
      </c>
      <c r="H42" s="1"/>
      <c r="I42" s="1"/>
      <c r="J42" s="5"/>
      <c r="K42" s="5"/>
      <c r="L42" s="5"/>
      <c r="M42" s="5"/>
      <c r="N42" s="6"/>
      <c r="P42" s="8"/>
    </row>
    <row r="43" spans="1:16" x14ac:dyDescent="0.2">
      <c r="A43" s="42" t="s">
        <v>32</v>
      </c>
      <c r="E43" s="6"/>
      <c r="G43" s="48">
        <f>219/70</f>
        <v>3.1285714285714286</v>
      </c>
      <c r="H43" s="1"/>
      <c r="I43" s="1"/>
      <c r="N43" s="6"/>
      <c r="P43" s="8"/>
    </row>
    <row r="44" spans="1:16" x14ac:dyDescent="0.2">
      <c r="A44" s="41" t="s">
        <v>33</v>
      </c>
      <c r="E44" s="6"/>
      <c r="G44" s="28">
        <f>SUM(G41:G43)</f>
        <v>17.408571428571431</v>
      </c>
      <c r="H44" s="1"/>
      <c r="I44" s="1"/>
      <c r="N44" s="6"/>
      <c r="P44" s="8"/>
    </row>
    <row r="45" spans="1:16" x14ac:dyDescent="0.2">
      <c r="A45" s="38"/>
      <c r="E45" s="6"/>
      <c r="G45" s="8"/>
      <c r="H45" s="1"/>
      <c r="I45" s="1"/>
      <c r="N45" s="6"/>
      <c r="P45" s="9"/>
    </row>
    <row r="46" spans="1:16" x14ac:dyDescent="0.2">
      <c r="A46" s="22" t="s">
        <v>34</v>
      </c>
      <c r="B46" s="5"/>
      <c r="C46" s="5"/>
      <c r="E46" s="6"/>
      <c r="G46" s="8"/>
      <c r="H46" s="1"/>
      <c r="I46" s="1"/>
      <c r="N46" s="6"/>
      <c r="P46" s="8"/>
    </row>
    <row r="47" spans="1:16" x14ac:dyDescent="0.2">
      <c r="A47" s="38" t="s">
        <v>28</v>
      </c>
      <c r="E47" s="6"/>
      <c r="G47" s="28">
        <f>G37+G44</f>
        <v>113.64074642857143</v>
      </c>
      <c r="J47" s="5"/>
      <c r="K47" s="9"/>
      <c r="L47" s="5"/>
      <c r="N47" s="6"/>
      <c r="P47" s="8"/>
    </row>
    <row r="48" spans="1:16" x14ac:dyDescent="0.2">
      <c r="A48" s="38" t="str">
        <f>A38</f>
        <v xml:space="preserve">   Per lb</v>
      </c>
      <c r="E48" s="6"/>
      <c r="G48" s="29">
        <f>IF(D13&gt;0, G47/D13, 0)</f>
        <v>2.2728149285714285</v>
      </c>
      <c r="K48" s="8"/>
      <c r="N48" s="6"/>
      <c r="P48" s="9"/>
    </row>
    <row r="49" spans="1:16" x14ac:dyDescent="0.2">
      <c r="A49" s="38"/>
      <c r="G49" s="29"/>
      <c r="N49" s="6"/>
      <c r="P49" s="8"/>
    </row>
    <row r="50" spans="1:16" x14ac:dyDescent="0.2">
      <c r="A50" s="22" t="s">
        <v>35</v>
      </c>
      <c r="B50" s="16"/>
      <c r="C50" s="16"/>
      <c r="D50" s="16"/>
      <c r="E50" s="16"/>
      <c r="G50" s="28">
        <f>G14-G37</f>
        <v>203.76782500000002</v>
      </c>
      <c r="K50" s="9"/>
      <c r="P50" s="8"/>
    </row>
    <row r="51" spans="1:16" ht="16.5" customHeight="1" x14ac:dyDescent="0.2">
      <c r="A51" s="22" t="s">
        <v>36</v>
      </c>
      <c r="B51" s="16"/>
      <c r="C51" s="16"/>
      <c r="D51" s="16"/>
      <c r="E51" s="16"/>
      <c r="G51" s="28">
        <f>G13-G47</f>
        <v>186.35925357142855</v>
      </c>
      <c r="K51" s="9"/>
      <c r="P51" s="8"/>
    </row>
    <row r="52" spans="1:16" x14ac:dyDescent="0.2">
      <c r="G52" s="8"/>
      <c r="J52" s="16"/>
      <c r="K52" s="16"/>
      <c r="L52" s="16"/>
      <c r="M52" s="16"/>
      <c r="N52" s="16"/>
      <c r="P52" s="9"/>
    </row>
    <row r="53" spans="1:16" s="19" customFormat="1" x14ac:dyDescent="0.2">
      <c r="A53" s="43" t="s">
        <v>49</v>
      </c>
      <c r="B53" s="44"/>
      <c r="C53" s="45"/>
      <c r="D53" s="55"/>
      <c r="E53" s="55"/>
      <c r="F53" s="55"/>
      <c r="G53" s="55"/>
    </row>
    <row r="54" spans="1:16" s="19" customFormat="1" x14ac:dyDescent="0.2">
      <c r="A54" s="46" t="s">
        <v>50</v>
      </c>
      <c r="B54" s="56"/>
      <c r="C54" s="56"/>
      <c r="E54" s="56"/>
      <c r="F54" s="56"/>
      <c r="G54" s="56"/>
    </row>
    <row r="55" spans="1:16" s="19" customFormat="1" x14ac:dyDescent="0.2">
      <c r="A55" s="57" t="s">
        <v>14</v>
      </c>
      <c r="E55" s="56"/>
      <c r="F55" s="56"/>
      <c r="G55" s="56"/>
    </row>
    <row r="56" spans="1:16" s="19" customFormat="1" x14ac:dyDescent="0.2">
      <c r="A56" s="71">
        <f ca="1">TODAY()</f>
        <v>44229</v>
      </c>
      <c r="B56" s="71"/>
      <c r="C56" s="56"/>
      <c r="D56" s="56"/>
      <c r="E56" s="56"/>
      <c r="F56" s="20"/>
      <c r="G56" s="56"/>
    </row>
    <row r="57" spans="1:16" customFormat="1" x14ac:dyDescent="0.2">
      <c r="A57" s="58" t="s">
        <v>39</v>
      </c>
      <c r="B57" s="59"/>
    </row>
    <row r="58" spans="1:16" customFormat="1" x14ac:dyDescent="0.2">
      <c r="A58" s="60" t="s">
        <v>15</v>
      </c>
    </row>
    <row r="59" spans="1:16" customFormat="1" ht="12.75" customHeight="1" x14ac:dyDescent="0.2">
      <c r="A59" s="61" t="s">
        <v>51</v>
      </c>
      <c r="B59" s="62"/>
      <c r="C59" s="62"/>
      <c r="D59" s="62"/>
      <c r="E59" s="62"/>
      <c r="F59" s="62"/>
      <c r="G59" s="62"/>
      <c r="H59" s="63"/>
      <c r="I59" s="63"/>
    </row>
    <row r="60" spans="1:16" customFormat="1" ht="30" customHeight="1" x14ac:dyDescent="0.2">
      <c r="A60" s="54"/>
      <c r="B60" s="54"/>
      <c r="C60" s="54"/>
      <c r="D60" s="54"/>
      <c r="E60" s="54"/>
      <c r="F60" s="54"/>
      <c r="G60" s="54"/>
    </row>
    <row r="61" spans="1:16" x14ac:dyDescent="0.2">
      <c r="G61" s="8"/>
    </row>
    <row r="62" spans="1:16" x14ac:dyDescent="0.2">
      <c r="G62" s="8"/>
    </row>
    <row r="63" spans="1:16" x14ac:dyDescent="0.2">
      <c r="G63" s="8"/>
    </row>
    <row r="64" spans="1:16" x14ac:dyDescent="0.2">
      <c r="G64" s="8"/>
    </row>
    <row r="65" spans="7:7" x14ac:dyDescent="0.2">
      <c r="G65" s="8"/>
    </row>
    <row r="66" spans="7:7" x14ac:dyDescent="0.2">
      <c r="G66" s="8"/>
    </row>
    <row r="67" spans="7:7" x14ac:dyDescent="0.2">
      <c r="G67" s="8"/>
    </row>
    <row r="68" spans="7:7" x14ac:dyDescent="0.2">
      <c r="G68" s="8"/>
    </row>
    <row r="69" spans="7:7" x14ac:dyDescent="0.2">
      <c r="G69" s="8"/>
    </row>
    <row r="70" spans="7:7" x14ac:dyDescent="0.2">
      <c r="G70" s="8"/>
    </row>
    <row r="71" spans="7:7" x14ac:dyDescent="0.2">
      <c r="G71" s="8"/>
    </row>
    <row r="72" spans="7:7" x14ac:dyDescent="0.2">
      <c r="G72" s="8"/>
    </row>
    <row r="73" spans="7:7" x14ac:dyDescent="0.2">
      <c r="G73" s="8"/>
    </row>
    <row r="74" spans="7:7" x14ac:dyDescent="0.2">
      <c r="G74" s="8"/>
    </row>
    <row r="75" spans="7:7" x14ac:dyDescent="0.2">
      <c r="G75" s="8"/>
    </row>
    <row r="76" spans="7:7" x14ac:dyDescent="0.2">
      <c r="G76" s="8"/>
    </row>
    <row r="77" spans="7:7" x14ac:dyDescent="0.2">
      <c r="G77" s="8"/>
    </row>
    <row r="78" spans="7:7" x14ac:dyDescent="0.2">
      <c r="G78" s="8"/>
    </row>
    <row r="79" spans="7:7" x14ac:dyDescent="0.2">
      <c r="G79" s="8"/>
    </row>
    <row r="80" spans="7:7" x14ac:dyDescent="0.2">
      <c r="G80" s="8"/>
    </row>
    <row r="81" spans="7:7" x14ac:dyDescent="0.2">
      <c r="G81" s="8"/>
    </row>
    <row r="82" spans="7:7" x14ac:dyDescent="0.2">
      <c r="G82" s="8"/>
    </row>
    <row r="83" spans="7:7" x14ac:dyDescent="0.2">
      <c r="G83" s="8"/>
    </row>
    <row r="84" spans="7:7" x14ac:dyDescent="0.2">
      <c r="G84" s="8"/>
    </row>
    <row r="85" spans="7:7" x14ac:dyDescent="0.2">
      <c r="G85" s="8"/>
    </row>
    <row r="86" spans="7:7" x14ac:dyDescent="0.2">
      <c r="G86" s="8"/>
    </row>
    <row r="87" spans="7:7" x14ac:dyDescent="0.2">
      <c r="G87" s="8"/>
    </row>
    <row r="88" spans="7:7" x14ac:dyDescent="0.2">
      <c r="G88" s="8"/>
    </row>
    <row r="89" spans="7:7" x14ac:dyDescent="0.2">
      <c r="G89" s="8"/>
    </row>
    <row r="90" spans="7:7" x14ac:dyDescent="0.2">
      <c r="G90" s="8"/>
    </row>
    <row r="91" spans="7:7" x14ac:dyDescent="0.2">
      <c r="G91" s="8"/>
    </row>
    <row r="92" spans="7:7" x14ac:dyDescent="0.2">
      <c r="G92" s="8"/>
    </row>
    <row r="93" spans="7:7" x14ac:dyDescent="0.2">
      <c r="G93" s="8"/>
    </row>
    <row r="94" spans="7:7" x14ac:dyDescent="0.2">
      <c r="G94" s="8"/>
    </row>
    <row r="95" spans="7:7" x14ac:dyDescent="0.2">
      <c r="G95" s="8"/>
    </row>
    <row r="96" spans="7:7" x14ac:dyDescent="0.2">
      <c r="G96" s="8"/>
    </row>
    <row r="97" spans="7:7" x14ac:dyDescent="0.2">
      <c r="G97" s="8"/>
    </row>
    <row r="98" spans="7:7" x14ac:dyDescent="0.2">
      <c r="G98" s="8"/>
    </row>
    <row r="99" spans="7:7" x14ac:dyDescent="0.2">
      <c r="G99" s="8"/>
    </row>
    <row r="100" spans="7:7" x14ac:dyDescent="0.2">
      <c r="G100" s="8"/>
    </row>
    <row r="101" spans="7:7" x14ac:dyDescent="0.2">
      <c r="G101" s="8"/>
    </row>
    <row r="102" spans="7:7" x14ac:dyDescent="0.2">
      <c r="G102" s="8"/>
    </row>
    <row r="103" spans="7:7" x14ac:dyDescent="0.2">
      <c r="G103" s="8"/>
    </row>
    <row r="104" spans="7:7" x14ac:dyDescent="0.2">
      <c r="G104" s="8"/>
    </row>
    <row r="105" spans="7:7" x14ac:dyDescent="0.2">
      <c r="G105" s="8"/>
    </row>
    <row r="106" spans="7:7" x14ac:dyDescent="0.2">
      <c r="G106" s="8"/>
    </row>
    <row r="107" spans="7:7" x14ac:dyDescent="0.2">
      <c r="G107" s="8"/>
    </row>
    <row r="108" spans="7:7" x14ac:dyDescent="0.2">
      <c r="G108" s="8"/>
    </row>
    <row r="109" spans="7:7" x14ac:dyDescent="0.2">
      <c r="G109" s="8"/>
    </row>
    <row r="110" spans="7:7" x14ac:dyDescent="0.2">
      <c r="G110" s="8"/>
    </row>
    <row r="111" spans="7:7" x14ac:dyDescent="0.2">
      <c r="G111" s="8"/>
    </row>
    <row r="112" spans="7:7" x14ac:dyDescent="0.2">
      <c r="G112" s="8"/>
    </row>
    <row r="113" spans="7:7" x14ac:dyDescent="0.2">
      <c r="G113" s="8"/>
    </row>
    <row r="114" spans="7:7" x14ac:dyDescent="0.2">
      <c r="G114" s="8"/>
    </row>
    <row r="115" spans="7:7" x14ac:dyDescent="0.2">
      <c r="G115" s="8"/>
    </row>
    <row r="116" spans="7:7" x14ac:dyDescent="0.2">
      <c r="G116" s="8"/>
    </row>
    <row r="117" spans="7:7" x14ac:dyDescent="0.2">
      <c r="G117" s="8"/>
    </row>
    <row r="118" spans="7:7" x14ac:dyDescent="0.2">
      <c r="G118" s="8"/>
    </row>
    <row r="119" spans="7:7" x14ac:dyDescent="0.2">
      <c r="G119" s="8"/>
    </row>
    <row r="120" spans="7:7" x14ac:dyDescent="0.2">
      <c r="G120" s="8"/>
    </row>
    <row r="121" spans="7:7" x14ac:dyDescent="0.2">
      <c r="G121" s="8"/>
    </row>
    <row r="122" spans="7:7" x14ac:dyDescent="0.2">
      <c r="G122" s="8"/>
    </row>
    <row r="123" spans="7:7" x14ac:dyDescent="0.2">
      <c r="G123" s="8"/>
    </row>
    <row r="124" spans="7:7" x14ac:dyDescent="0.2">
      <c r="G124" s="8"/>
    </row>
    <row r="125" spans="7:7" x14ac:dyDescent="0.2">
      <c r="G125" s="8"/>
    </row>
    <row r="126" spans="7:7" x14ac:dyDescent="0.2">
      <c r="G126" s="8"/>
    </row>
    <row r="127" spans="7:7" x14ac:dyDescent="0.2">
      <c r="G127" s="8"/>
    </row>
    <row r="128" spans="7:7" x14ac:dyDescent="0.2">
      <c r="G128" s="8"/>
    </row>
    <row r="129" spans="7:7" x14ac:dyDescent="0.2">
      <c r="G129" s="8"/>
    </row>
    <row r="130" spans="7:7" x14ac:dyDescent="0.2">
      <c r="G130" s="8"/>
    </row>
    <row r="131" spans="7:7" x14ac:dyDescent="0.2">
      <c r="G131" s="8"/>
    </row>
    <row r="132" spans="7:7" x14ac:dyDescent="0.2">
      <c r="G132" s="8"/>
    </row>
    <row r="133" spans="7:7" x14ac:dyDescent="0.2">
      <c r="G133" s="8"/>
    </row>
  </sheetData>
  <sheetProtection sheet="1" objects="1" scenarios="1"/>
  <mergeCells count="6">
    <mergeCell ref="A3:H3"/>
    <mergeCell ref="A5:C5"/>
    <mergeCell ref="A56:B56"/>
    <mergeCell ref="A8:C8"/>
    <mergeCell ref="A9:C9"/>
    <mergeCell ref="A10:D10"/>
  </mergeCells>
  <phoneticPr fontId="0" type="noConversion"/>
  <hyperlinks>
    <hyperlink ref="A3:B3" r:id="rId1" display="Estimating the Field Capacity of Farm Machines"/>
    <hyperlink ref="A3" r:id="rId2" display="Learn in the Financial Information section"/>
    <hyperlink ref="A3:G3" r:id="rId3" display="For more information on this budget, see the information file Iowa Vegetable Production Budgets."/>
    <hyperlink ref="A54" r:id="rId4"/>
  </hyperlinks>
  <pageMargins left="0.5" right="0.5" top="0.5" bottom="0.5" header="0.5" footer="0.5"/>
  <pageSetup scale="83" orientation="portrait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133"/>
  <sheetViews>
    <sheetView showGridLines="0" zoomScaleNormal="100" workbookViewId="0"/>
  </sheetViews>
  <sheetFormatPr defaultRowHeight="12.75" x14ac:dyDescent="0.2"/>
  <cols>
    <col min="1" max="1" width="28.5703125" style="3" customWidth="1"/>
    <col min="2" max="2" width="1.28515625" style="3" customWidth="1"/>
    <col min="3" max="7" width="12.7109375" style="3" customWidth="1"/>
    <col min="8" max="8" width="6.140625" style="3" customWidth="1"/>
    <col min="9" max="9" width="7.28515625" style="3" customWidth="1"/>
    <col min="10" max="10" width="5.28515625" style="3" customWidth="1"/>
    <col min="11" max="16384" width="9.140625" style="3"/>
  </cols>
  <sheetData>
    <row r="1" spans="1:16" s="50" customFormat="1" ht="30" customHeight="1" thickBot="1" x14ac:dyDescent="0.35">
      <c r="A1" s="82" t="s">
        <v>37</v>
      </c>
      <c r="G1" s="51" t="s">
        <v>43</v>
      </c>
    </row>
    <row r="2" spans="1:16" ht="15.75" thickTop="1" x14ac:dyDescent="0.25">
      <c r="A2" s="34" t="s">
        <v>40</v>
      </c>
      <c r="B2" s="16"/>
      <c r="C2" s="35"/>
      <c r="D2" s="35"/>
      <c r="E2" s="35"/>
      <c r="F2" s="35"/>
      <c r="G2" s="35"/>
      <c r="H2" s="35"/>
    </row>
    <row r="3" spans="1:16" x14ac:dyDescent="0.2">
      <c r="A3" s="65" t="s">
        <v>44</v>
      </c>
      <c r="B3" s="66"/>
      <c r="C3" s="66"/>
      <c r="D3" s="66"/>
      <c r="E3" s="66"/>
      <c r="F3" s="66"/>
      <c r="G3" s="66"/>
      <c r="H3" s="67"/>
      <c r="I3" s="17"/>
    </row>
    <row r="5" spans="1:16" s="18" customFormat="1" ht="12" x14ac:dyDescent="0.2">
      <c r="A5" s="68" t="s">
        <v>13</v>
      </c>
      <c r="B5" s="69"/>
      <c r="C5" s="70"/>
      <c r="D5" s="36"/>
    </row>
    <row r="6" spans="1:16" s="18" customFormat="1" ht="12" x14ac:dyDescent="0.2">
      <c r="A6" s="37"/>
      <c r="B6" s="37"/>
      <c r="C6" s="37"/>
      <c r="D6" s="36"/>
    </row>
    <row r="7" spans="1:16" s="18" customFormat="1" ht="12" x14ac:dyDescent="0.2">
      <c r="A7" s="37" t="s">
        <v>16</v>
      </c>
      <c r="B7" s="37"/>
      <c r="C7" s="37"/>
      <c r="D7" s="36"/>
    </row>
    <row r="8" spans="1:16" x14ac:dyDescent="0.2">
      <c r="A8" s="72" t="s">
        <v>38</v>
      </c>
      <c r="B8" s="73"/>
      <c r="C8" s="74"/>
      <c r="D8" s="38"/>
    </row>
    <row r="9" spans="1:16" x14ac:dyDescent="0.2">
      <c r="A9" s="75" t="s">
        <v>42</v>
      </c>
      <c r="B9" s="76"/>
      <c r="C9" s="77"/>
      <c r="D9" s="38"/>
    </row>
    <row r="10" spans="1:16" x14ac:dyDescent="0.2">
      <c r="A10" s="78"/>
      <c r="B10" s="79"/>
      <c r="C10" s="79"/>
      <c r="D10" s="80"/>
    </row>
    <row r="11" spans="1:16" x14ac:dyDescent="0.2">
      <c r="A11" s="39"/>
      <c r="B11" s="39"/>
      <c r="C11" s="39"/>
      <c r="D11" s="40" t="s">
        <v>0</v>
      </c>
      <c r="E11" s="21" t="s">
        <v>1</v>
      </c>
      <c r="F11" s="21" t="s">
        <v>2</v>
      </c>
      <c r="G11" s="21" t="s">
        <v>3</v>
      </c>
      <c r="H11" s="1"/>
      <c r="I11" s="1"/>
      <c r="J11" s="2"/>
      <c r="K11" s="2"/>
      <c r="L11" s="2"/>
      <c r="M11" s="4"/>
      <c r="N11" s="4"/>
      <c r="O11" s="4"/>
      <c r="P11" s="4"/>
    </row>
    <row r="12" spans="1:16" x14ac:dyDescent="0.2">
      <c r="A12" s="22" t="s">
        <v>17</v>
      </c>
      <c r="B12" s="5"/>
      <c r="H12" s="1"/>
      <c r="I12" s="1"/>
      <c r="J12" s="5"/>
      <c r="K12" s="5"/>
    </row>
    <row r="13" spans="1:16" x14ac:dyDescent="0.2">
      <c r="A13" s="38" t="s">
        <v>10</v>
      </c>
      <c r="B13" s="5"/>
      <c r="D13" s="31"/>
      <c r="E13" s="6" t="s">
        <v>4</v>
      </c>
      <c r="F13" s="47"/>
      <c r="G13" s="7">
        <f>D13*F13</f>
        <v>0</v>
      </c>
      <c r="H13" s="1"/>
      <c r="I13" s="1"/>
      <c r="J13" s="8"/>
      <c r="K13" s="9"/>
    </row>
    <row r="14" spans="1:16" x14ac:dyDescent="0.2">
      <c r="A14" s="41" t="s">
        <v>18</v>
      </c>
      <c r="F14" s="9"/>
      <c r="G14" s="28">
        <f>G13</f>
        <v>0</v>
      </c>
      <c r="H14" s="1"/>
      <c r="I14" s="1"/>
      <c r="P14" s="9"/>
    </row>
    <row r="15" spans="1:16" x14ac:dyDescent="0.2">
      <c r="A15" s="38"/>
      <c r="F15" s="9"/>
      <c r="H15" s="1"/>
      <c r="I15" s="1"/>
    </row>
    <row r="16" spans="1:16" x14ac:dyDescent="0.2">
      <c r="A16" s="22" t="s">
        <v>19</v>
      </c>
      <c r="B16" s="5"/>
      <c r="F16" s="9"/>
      <c r="H16" s="1"/>
      <c r="I16" s="1"/>
      <c r="J16" s="5"/>
      <c r="K16" s="5"/>
    </row>
    <row r="17" spans="1:16" x14ac:dyDescent="0.2">
      <c r="A17" s="38" t="s">
        <v>5</v>
      </c>
      <c r="E17" s="6"/>
      <c r="F17" s="9"/>
      <c r="G17" s="8"/>
      <c r="N17" s="6"/>
      <c r="O17" s="8"/>
      <c r="P17" s="8"/>
    </row>
    <row r="18" spans="1:16" x14ac:dyDescent="0.2">
      <c r="A18" s="42" t="s">
        <v>20</v>
      </c>
      <c r="B18" s="23"/>
      <c r="D18" s="31"/>
      <c r="E18" s="27" t="s">
        <v>4</v>
      </c>
      <c r="F18" s="33"/>
      <c r="G18" s="9">
        <f>D18*F18</f>
        <v>0</v>
      </c>
      <c r="N18" s="6"/>
      <c r="O18" s="8"/>
      <c r="P18" s="8"/>
    </row>
    <row r="19" spans="1:16" x14ac:dyDescent="0.2">
      <c r="A19" s="42" t="s">
        <v>21</v>
      </c>
      <c r="B19" s="24"/>
      <c r="D19" s="31"/>
      <c r="E19" s="64" t="s">
        <v>9</v>
      </c>
      <c r="F19" s="33"/>
      <c r="G19" s="8">
        <f>D19*F19</f>
        <v>0</v>
      </c>
      <c r="H19" s="1"/>
      <c r="I19" s="1"/>
      <c r="N19" s="6"/>
      <c r="O19" s="8"/>
      <c r="P19" s="8"/>
    </row>
    <row r="20" spans="1:16" x14ac:dyDescent="0.2">
      <c r="A20" s="42" t="s">
        <v>22</v>
      </c>
      <c r="B20" s="23"/>
      <c r="D20" s="31"/>
      <c r="E20" s="27" t="s">
        <v>4</v>
      </c>
      <c r="F20" s="33"/>
      <c r="G20" s="8">
        <f>D20*F20</f>
        <v>0</v>
      </c>
      <c r="H20" s="1"/>
      <c r="I20" s="1"/>
      <c r="N20" s="6"/>
      <c r="O20" s="8"/>
      <c r="P20" s="8"/>
    </row>
    <row r="21" spans="1:16" x14ac:dyDescent="0.2">
      <c r="A21" s="39" t="s">
        <v>6</v>
      </c>
      <c r="B21" s="25"/>
      <c r="E21" s="6"/>
      <c r="F21" s="9"/>
      <c r="G21" s="8"/>
      <c r="I21" s="1"/>
      <c r="N21" s="6"/>
      <c r="O21" s="8"/>
      <c r="P21" s="8"/>
    </row>
    <row r="22" spans="1:16" x14ac:dyDescent="0.2">
      <c r="A22" s="49" t="s">
        <v>45</v>
      </c>
      <c r="B22" s="23"/>
      <c r="D22" s="31"/>
      <c r="E22" s="27" t="s">
        <v>7</v>
      </c>
      <c r="F22" s="52"/>
      <c r="G22" s="8">
        <f t="shared" ref="G22:G25" si="0">D22*F22</f>
        <v>0</v>
      </c>
      <c r="I22" s="1"/>
      <c r="N22" s="6"/>
      <c r="O22" s="8"/>
      <c r="P22" s="8"/>
    </row>
    <row r="23" spans="1:16" x14ac:dyDescent="0.2">
      <c r="A23" s="49" t="s">
        <v>46</v>
      </c>
      <c r="B23" s="23"/>
      <c r="D23" s="26"/>
      <c r="E23" s="27" t="s">
        <v>7</v>
      </c>
      <c r="F23" s="52"/>
      <c r="G23" s="8">
        <f t="shared" si="0"/>
        <v>0</v>
      </c>
      <c r="I23" s="1"/>
      <c r="N23" s="6"/>
      <c r="O23" s="8"/>
      <c r="P23" s="8"/>
    </row>
    <row r="24" spans="1:16" x14ac:dyDescent="0.2">
      <c r="A24" s="49" t="s">
        <v>47</v>
      </c>
      <c r="B24" s="23"/>
      <c r="D24" s="26"/>
      <c r="E24" s="27" t="s">
        <v>7</v>
      </c>
      <c r="F24" s="52"/>
      <c r="G24" s="8">
        <f>D24*F24</f>
        <v>0</v>
      </c>
      <c r="I24" s="1"/>
      <c r="N24" s="6"/>
      <c r="O24" s="8"/>
      <c r="P24" s="8"/>
    </row>
    <row r="25" spans="1:16" x14ac:dyDescent="0.2">
      <c r="A25" s="49" t="s">
        <v>25</v>
      </c>
      <c r="B25" s="24"/>
      <c r="D25" s="26"/>
      <c r="E25" s="27" t="s">
        <v>7</v>
      </c>
      <c r="F25" s="52"/>
      <c r="G25" s="8">
        <f t="shared" si="0"/>
        <v>0</v>
      </c>
      <c r="M25" s="8"/>
      <c r="N25" s="6"/>
      <c r="O25" s="8"/>
      <c r="P25" s="8"/>
    </row>
    <row r="26" spans="1:16" x14ac:dyDescent="0.2">
      <c r="A26" s="81" t="s">
        <v>52</v>
      </c>
      <c r="D26" s="9">
        <f>SUM(G18:G25)</f>
        <v>0</v>
      </c>
      <c r="E26" s="27" t="s">
        <v>8</v>
      </c>
      <c r="F26" s="53"/>
      <c r="G26" s="11">
        <f>D26*F26*6/12</f>
        <v>0</v>
      </c>
      <c r="H26" s="1"/>
      <c r="I26" s="1"/>
      <c r="M26" s="8"/>
      <c r="N26" s="6"/>
      <c r="O26" s="10"/>
      <c r="P26" s="11"/>
    </row>
    <row r="27" spans="1:16" x14ac:dyDescent="0.2">
      <c r="A27" s="41" t="s">
        <v>23</v>
      </c>
      <c r="E27" s="6"/>
      <c r="F27" s="8"/>
      <c r="G27" s="28">
        <f>SUM(G18:G26)</f>
        <v>0</v>
      </c>
      <c r="H27" s="1"/>
      <c r="I27" s="1"/>
      <c r="K27" s="9"/>
      <c r="N27" s="6"/>
      <c r="O27" s="8"/>
      <c r="P27" s="9"/>
    </row>
    <row r="28" spans="1:16" x14ac:dyDescent="0.2">
      <c r="A28" s="38"/>
      <c r="E28" s="6"/>
      <c r="F28" s="8"/>
      <c r="G28" s="8"/>
      <c r="N28" s="6"/>
      <c r="O28" s="8"/>
      <c r="P28" s="8"/>
    </row>
    <row r="29" spans="1:16" x14ac:dyDescent="0.2">
      <c r="A29" s="22" t="s">
        <v>24</v>
      </c>
      <c r="B29" s="5"/>
      <c r="D29" s="30" t="s">
        <v>0</v>
      </c>
      <c r="E29" s="30" t="s">
        <v>1</v>
      </c>
      <c r="F29" s="30" t="s">
        <v>2</v>
      </c>
      <c r="G29" s="30" t="s">
        <v>3</v>
      </c>
      <c r="J29" s="5"/>
      <c r="K29" s="5"/>
      <c r="N29" s="12"/>
      <c r="O29" s="8"/>
      <c r="P29" s="8"/>
    </row>
    <row r="30" spans="1:16" x14ac:dyDescent="0.2">
      <c r="A30" s="38" t="s">
        <v>11</v>
      </c>
      <c r="B30" s="5"/>
      <c r="D30" s="3">
        <f>D13</f>
        <v>0</v>
      </c>
      <c r="E30" s="32" t="s">
        <v>12</v>
      </c>
      <c r="F30" s="33"/>
      <c r="G30" s="9">
        <f>D30*F30</f>
        <v>0</v>
      </c>
      <c r="J30" s="5"/>
      <c r="K30" s="5"/>
      <c r="N30" s="12"/>
      <c r="O30" s="8"/>
      <c r="P30" s="8"/>
    </row>
    <row r="31" spans="1:16" x14ac:dyDescent="0.2">
      <c r="A31" s="38" t="s">
        <v>6</v>
      </c>
      <c r="E31" s="6"/>
      <c r="F31" s="9"/>
      <c r="G31" s="8"/>
      <c r="N31" s="6"/>
      <c r="O31" s="8"/>
      <c r="P31" s="8"/>
    </row>
    <row r="32" spans="1:16" x14ac:dyDescent="0.2">
      <c r="A32" s="49" t="s">
        <v>48</v>
      </c>
      <c r="D32" s="26"/>
      <c r="E32" s="27" t="s">
        <v>7</v>
      </c>
      <c r="F32" s="52"/>
      <c r="G32" s="13">
        <f>D32*F32</f>
        <v>0</v>
      </c>
      <c r="H32" s="1"/>
      <c r="I32" s="1"/>
      <c r="M32" s="8"/>
      <c r="N32" s="6"/>
      <c r="O32" s="8"/>
      <c r="P32" s="13"/>
    </row>
    <row r="33" spans="1:16" x14ac:dyDescent="0.2">
      <c r="A33" s="42" t="s">
        <v>25</v>
      </c>
      <c r="D33" s="26"/>
      <c r="E33" s="27" t="s">
        <v>7</v>
      </c>
      <c r="F33" s="52"/>
      <c r="G33" s="14">
        <f>D33*F33</f>
        <v>0</v>
      </c>
      <c r="H33" s="1"/>
    </row>
    <row r="34" spans="1:16" x14ac:dyDescent="0.2">
      <c r="A34" s="41" t="s">
        <v>26</v>
      </c>
      <c r="E34" s="6"/>
      <c r="F34" s="9"/>
      <c r="G34" s="28">
        <f>SUM(G30:G33)</f>
        <v>0</v>
      </c>
      <c r="N34" s="6"/>
      <c r="O34" s="8"/>
      <c r="P34" s="9"/>
    </row>
    <row r="35" spans="1:16" x14ac:dyDescent="0.2">
      <c r="A35" s="38"/>
      <c r="E35" s="6"/>
      <c r="F35" s="9"/>
      <c r="G35" s="9"/>
      <c r="N35" s="6"/>
      <c r="O35" s="8"/>
      <c r="P35" s="9"/>
    </row>
    <row r="36" spans="1:16" x14ac:dyDescent="0.2">
      <c r="A36" s="22" t="s">
        <v>27</v>
      </c>
      <c r="B36" s="5"/>
      <c r="C36" s="5"/>
      <c r="E36" s="6"/>
      <c r="F36" s="8"/>
      <c r="G36" s="8"/>
      <c r="N36" s="6"/>
      <c r="O36" s="8"/>
      <c r="P36" s="9"/>
    </row>
    <row r="37" spans="1:16" x14ac:dyDescent="0.2">
      <c r="A37" s="38" t="s">
        <v>28</v>
      </c>
      <c r="E37" s="6"/>
      <c r="F37" s="8"/>
      <c r="G37" s="9">
        <f>G27+G34</f>
        <v>0</v>
      </c>
      <c r="J37" s="5"/>
      <c r="K37" s="9"/>
      <c r="L37" s="5"/>
      <c r="N37" s="6"/>
      <c r="O37" s="8"/>
      <c r="P37" s="8"/>
    </row>
    <row r="38" spans="1:16" x14ac:dyDescent="0.2">
      <c r="A38" s="38" t="s">
        <v>29</v>
      </c>
      <c r="E38" s="6"/>
      <c r="F38" s="8"/>
      <c r="G38" s="8">
        <f>IF(D13&gt;0, G37/D13, 0)</f>
        <v>0</v>
      </c>
      <c r="K38" s="8"/>
      <c r="N38" s="6"/>
      <c r="O38" s="8"/>
      <c r="P38" s="9"/>
    </row>
    <row r="39" spans="1:16" x14ac:dyDescent="0.2">
      <c r="A39" s="38"/>
      <c r="E39" s="6"/>
      <c r="G39" s="8"/>
      <c r="N39" s="6"/>
      <c r="O39" s="8"/>
      <c r="P39" s="8"/>
    </row>
    <row r="40" spans="1:16" x14ac:dyDescent="0.2">
      <c r="A40" s="22" t="s">
        <v>30</v>
      </c>
      <c r="B40" s="5"/>
      <c r="C40" s="5"/>
      <c r="D40" s="5"/>
      <c r="E40" s="6"/>
      <c r="G40" s="8"/>
      <c r="H40" s="15"/>
      <c r="I40" s="15"/>
      <c r="N40" s="6"/>
      <c r="P40" s="8"/>
    </row>
    <row r="41" spans="1:16" x14ac:dyDescent="0.2">
      <c r="A41" s="49" t="s">
        <v>41</v>
      </c>
      <c r="B41" s="5"/>
      <c r="C41" s="5"/>
      <c r="D41" s="5"/>
      <c r="E41" s="6"/>
      <c r="G41" s="33"/>
      <c r="H41" s="15"/>
      <c r="I41" s="15"/>
      <c r="N41" s="6"/>
      <c r="P41" s="8"/>
    </row>
    <row r="42" spans="1:16" x14ac:dyDescent="0.2">
      <c r="A42" s="42" t="s">
        <v>31</v>
      </c>
      <c r="E42" s="6"/>
      <c r="G42" s="33"/>
      <c r="H42" s="1"/>
      <c r="I42" s="1"/>
      <c r="J42" s="5"/>
      <c r="K42" s="5"/>
      <c r="L42" s="5"/>
      <c r="M42" s="5"/>
      <c r="N42" s="6"/>
      <c r="P42" s="8"/>
    </row>
    <row r="43" spans="1:16" x14ac:dyDescent="0.2">
      <c r="A43" s="42" t="s">
        <v>32</v>
      </c>
      <c r="E43" s="6"/>
      <c r="G43" s="48"/>
      <c r="H43" s="1"/>
      <c r="I43" s="1"/>
      <c r="N43" s="6"/>
      <c r="P43" s="8"/>
    </row>
    <row r="44" spans="1:16" x14ac:dyDescent="0.2">
      <c r="A44" s="41" t="s">
        <v>33</v>
      </c>
      <c r="E44" s="6"/>
      <c r="G44" s="28">
        <f>SUM(G41:G43)</f>
        <v>0</v>
      </c>
      <c r="H44" s="1"/>
      <c r="I44" s="1"/>
      <c r="N44" s="6"/>
      <c r="P44" s="8"/>
    </row>
    <row r="45" spans="1:16" x14ac:dyDescent="0.2">
      <c r="A45" s="38"/>
      <c r="E45" s="6"/>
      <c r="G45" s="8"/>
      <c r="H45" s="1"/>
      <c r="I45" s="1"/>
      <c r="N45" s="6"/>
      <c r="P45" s="9"/>
    </row>
    <row r="46" spans="1:16" x14ac:dyDescent="0.2">
      <c r="A46" s="22" t="s">
        <v>34</v>
      </c>
      <c r="B46" s="5"/>
      <c r="C46" s="5"/>
      <c r="E46" s="6"/>
      <c r="G46" s="8"/>
      <c r="H46" s="1"/>
      <c r="I46" s="1"/>
      <c r="N46" s="6"/>
      <c r="P46" s="8"/>
    </row>
    <row r="47" spans="1:16" x14ac:dyDescent="0.2">
      <c r="A47" s="38" t="s">
        <v>28</v>
      </c>
      <c r="E47" s="6"/>
      <c r="G47" s="28">
        <f>G37+G44</f>
        <v>0</v>
      </c>
      <c r="J47" s="5"/>
      <c r="K47" s="9"/>
      <c r="L47" s="5"/>
      <c r="N47" s="6"/>
      <c r="P47" s="8"/>
    </row>
    <row r="48" spans="1:16" x14ac:dyDescent="0.2">
      <c r="A48" s="38" t="str">
        <f>A38</f>
        <v xml:space="preserve">   Per lb</v>
      </c>
      <c r="E48" s="6"/>
      <c r="G48" s="29">
        <f>IF(D13&gt;0, G47/D13, 0)</f>
        <v>0</v>
      </c>
      <c r="K48" s="8"/>
      <c r="N48" s="6"/>
      <c r="P48" s="9"/>
    </row>
    <row r="49" spans="1:16" x14ac:dyDescent="0.2">
      <c r="A49" s="38"/>
      <c r="G49" s="29"/>
      <c r="N49" s="6"/>
      <c r="P49" s="8"/>
    </row>
    <row r="50" spans="1:16" x14ac:dyDescent="0.2">
      <c r="A50" s="22" t="s">
        <v>35</v>
      </c>
      <c r="B50" s="16"/>
      <c r="C50" s="16"/>
      <c r="D50" s="16"/>
      <c r="E50" s="16"/>
      <c r="G50" s="28">
        <f>G14-G37</f>
        <v>0</v>
      </c>
      <c r="K50" s="9"/>
      <c r="P50" s="8"/>
    </row>
    <row r="51" spans="1:16" ht="16.5" customHeight="1" x14ac:dyDescent="0.2">
      <c r="A51" s="22" t="s">
        <v>36</v>
      </c>
      <c r="B51" s="16"/>
      <c r="C51" s="16"/>
      <c r="D51" s="16"/>
      <c r="E51" s="16"/>
      <c r="G51" s="28">
        <f>G13-G47</f>
        <v>0</v>
      </c>
      <c r="K51" s="9"/>
      <c r="P51" s="8"/>
    </row>
    <row r="52" spans="1:16" x14ac:dyDescent="0.2">
      <c r="G52" s="8"/>
      <c r="J52" s="16"/>
      <c r="K52" s="16"/>
      <c r="L52" s="16"/>
      <c r="M52" s="16"/>
      <c r="N52" s="16"/>
      <c r="P52" s="9"/>
    </row>
    <row r="53" spans="1:16" s="19" customFormat="1" x14ac:dyDescent="0.2">
      <c r="A53" s="43" t="s">
        <v>49</v>
      </c>
      <c r="B53" s="44"/>
      <c r="C53" s="45"/>
      <c r="D53" s="55"/>
      <c r="E53" s="55"/>
      <c r="F53" s="55"/>
      <c r="G53" s="55"/>
    </row>
    <row r="54" spans="1:16" s="19" customFormat="1" x14ac:dyDescent="0.2">
      <c r="A54" s="46" t="s">
        <v>50</v>
      </c>
      <c r="B54" s="56"/>
      <c r="C54" s="56"/>
      <c r="E54" s="56"/>
      <c r="F54" s="56"/>
      <c r="G54" s="56"/>
    </row>
    <row r="55" spans="1:16" s="19" customFormat="1" x14ac:dyDescent="0.2">
      <c r="A55" s="57" t="s">
        <v>14</v>
      </c>
      <c r="E55" s="56"/>
      <c r="F55" s="56"/>
      <c r="G55" s="56"/>
    </row>
    <row r="56" spans="1:16" s="19" customFormat="1" x14ac:dyDescent="0.2">
      <c r="A56" s="71">
        <f ca="1">TODAY()</f>
        <v>44229</v>
      </c>
      <c r="B56" s="71"/>
      <c r="C56" s="56"/>
      <c r="D56" s="56"/>
      <c r="E56" s="56"/>
      <c r="F56" s="20"/>
      <c r="G56" s="56"/>
    </row>
    <row r="57" spans="1:16" customFormat="1" x14ac:dyDescent="0.2">
      <c r="A57" s="58" t="s">
        <v>39</v>
      </c>
      <c r="B57" s="59"/>
    </row>
    <row r="58" spans="1:16" customFormat="1" x14ac:dyDescent="0.2">
      <c r="A58" s="60" t="s">
        <v>15</v>
      </c>
    </row>
    <row r="59" spans="1:16" customFormat="1" ht="12.75" customHeight="1" x14ac:dyDescent="0.2">
      <c r="A59" s="61" t="s">
        <v>51</v>
      </c>
      <c r="B59" s="62"/>
      <c r="C59" s="62"/>
      <c r="D59" s="62"/>
      <c r="E59" s="62"/>
      <c r="F59" s="62"/>
      <c r="G59" s="62"/>
      <c r="H59" s="63"/>
      <c r="I59" s="63"/>
    </row>
    <row r="60" spans="1:16" customFormat="1" ht="30" customHeight="1" x14ac:dyDescent="0.2">
      <c r="A60" s="54"/>
      <c r="B60" s="54"/>
      <c r="C60" s="54"/>
      <c r="D60" s="54"/>
      <c r="E60" s="54"/>
      <c r="F60" s="54"/>
      <c r="G60" s="54"/>
    </row>
    <row r="61" spans="1:16" x14ac:dyDescent="0.2">
      <c r="G61" s="8"/>
    </row>
    <row r="62" spans="1:16" x14ac:dyDescent="0.2">
      <c r="G62" s="8"/>
    </row>
    <row r="63" spans="1:16" x14ac:dyDescent="0.2">
      <c r="G63" s="8"/>
    </row>
    <row r="64" spans="1:16" x14ac:dyDescent="0.2">
      <c r="G64" s="8"/>
    </row>
    <row r="65" spans="7:7" x14ac:dyDescent="0.2">
      <c r="G65" s="8"/>
    </row>
    <row r="66" spans="7:7" x14ac:dyDescent="0.2">
      <c r="G66" s="8"/>
    </row>
    <row r="67" spans="7:7" x14ac:dyDescent="0.2">
      <c r="G67" s="8"/>
    </row>
    <row r="68" spans="7:7" x14ac:dyDescent="0.2">
      <c r="G68" s="8"/>
    </row>
    <row r="69" spans="7:7" x14ac:dyDescent="0.2">
      <c r="G69" s="8"/>
    </row>
    <row r="70" spans="7:7" x14ac:dyDescent="0.2">
      <c r="G70" s="8"/>
    </row>
    <row r="71" spans="7:7" x14ac:dyDescent="0.2">
      <c r="G71" s="8"/>
    </row>
    <row r="72" spans="7:7" x14ac:dyDescent="0.2">
      <c r="G72" s="8"/>
    </row>
    <row r="73" spans="7:7" x14ac:dyDescent="0.2">
      <c r="G73" s="8"/>
    </row>
    <row r="74" spans="7:7" x14ac:dyDescent="0.2">
      <c r="G74" s="8"/>
    </row>
    <row r="75" spans="7:7" x14ac:dyDescent="0.2">
      <c r="G75" s="8"/>
    </row>
    <row r="76" spans="7:7" x14ac:dyDescent="0.2">
      <c r="G76" s="8"/>
    </row>
    <row r="77" spans="7:7" x14ac:dyDescent="0.2">
      <c r="G77" s="8"/>
    </row>
    <row r="78" spans="7:7" x14ac:dyDescent="0.2">
      <c r="G78" s="8"/>
    </row>
    <row r="79" spans="7:7" x14ac:dyDescent="0.2">
      <c r="G79" s="8"/>
    </row>
    <row r="80" spans="7:7" x14ac:dyDescent="0.2">
      <c r="G80" s="8"/>
    </row>
    <row r="81" spans="7:7" x14ac:dyDescent="0.2">
      <c r="G81" s="8"/>
    </row>
    <row r="82" spans="7:7" x14ac:dyDescent="0.2">
      <c r="G82" s="8"/>
    </row>
    <row r="83" spans="7:7" x14ac:dyDescent="0.2">
      <c r="G83" s="8"/>
    </row>
    <row r="84" spans="7:7" x14ac:dyDescent="0.2">
      <c r="G84" s="8"/>
    </row>
    <row r="85" spans="7:7" x14ac:dyDescent="0.2">
      <c r="G85" s="8"/>
    </row>
    <row r="86" spans="7:7" x14ac:dyDescent="0.2">
      <c r="G86" s="8"/>
    </row>
    <row r="87" spans="7:7" x14ac:dyDescent="0.2">
      <c r="G87" s="8"/>
    </row>
    <row r="88" spans="7:7" x14ac:dyDescent="0.2">
      <c r="G88" s="8"/>
    </row>
    <row r="89" spans="7:7" x14ac:dyDescent="0.2">
      <c r="G89" s="8"/>
    </row>
    <row r="90" spans="7:7" x14ac:dyDescent="0.2">
      <c r="G90" s="8"/>
    </row>
    <row r="91" spans="7:7" x14ac:dyDescent="0.2">
      <c r="G91" s="8"/>
    </row>
    <row r="92" spans="7:7" x14ac:dyDescent="0.2">
      <c r="G92" s="8"/>
    </row>
    <row r="93" spans="7:7" x14ac:dyDescent="0.2">
      <c r="G93" s="8"/>
    </row>
    <row r="94" spans="7:7" x14ac:dyDescent="0.2">
      <c r="G94" s="8"/>
    </row>
    <row r="95" spans="7:7" x14ac:dyDescent="0.2">
      <c r="G95" s="8"/>
    </row>
    <row r="96" spans="7:7" x14ac:dyDescent="0.2">
      <c r="G96" s="8"/>
    </row>
    <row r="97" spans="7:7" x14ac:dyDescent="0.2">
      <c r="G97" s="8"/>
    </row>
    <row r="98" spans="7:7" x14ac:dyDescent="0.2">
      <c r="G98" s="8"/>
    </row>
    <row r="99" spans="7:7" x14ac:dyDescent="0.2">
      <c r="G99" s="8"/>
    </row>
    <row r="100" spans="7:7" x14ac:dyDescent="0.2">
      <c r="G100" s="8"/>
    </row>
    <row r="101" spans="7:7" x14ac:dyDescent="0.2">
      <c r="G101" s="8"/>
    </row>
    <row r="102" spans="7:7" x14ac:dyDescent="0.2">
      <c r="G102" s="8"/>
    </row>
    <row r="103" spans="7:7" x14ac:dyDescent="0.2">
      <c r="G103" s="8"/>
    </row>
    <row r="104" spans="7:7" x14ac:dyDescent="0.2">
      <c r="G104" s="8"/>
    </row>
    <row r="105" spans="7:7" x14ac:dyDescent="0.2">
      <c r="G105" s="8"/>
    </row>
    <row r="106" spans="7:7" x14ac:dyDescent="0.2">
      <c r="G106" s="8"/>
    </row>
    <row r="107" spans="7:7" x14ac:dyDescent="0.2">
      <c r="G107" s="8"/>
    </row>
    <row r="108" spans="7:7" x14ac:dyDescent="0.2">
      <c r="G108" s="8"/>
    </row>
    <row r="109" spans="7:7" x14ac:dyDescent="0.2">
      <c r="G109" s="8"/>
    </row>
    <row r="110" spans="7:7" x14ac:dyDescent="0.2">
      <c r="G110" s="8"/>
    </row>
    <row r="111" spans="7:7" x14ac:dyDescent="0.2">
      <c r="G111" s="8"/>
    </row>
    <row r="112" spans="7:7" x14ac:dyDescent="0.2">
      <c r="G112" s="8"/>
    </row>
    <row r="113" spans="7:7" x14ac:dyDescent="0.2">
      <c r="G113" s="8"/>
    </row>
    <row r="114" spans="7:7" x14ac:dyDescent="0.2">
      <c r="G114" s="8"/>
    </row>
    <row r="115" spans="7:7" x14ac:dyDescent="0.2">
      <c r="G115" s="8"/>
    </row>
    <row r="116" spans="7:7" x14ac:dyDescent="0.2">
      <c r="G116" s="8"/>
    </row>
    <row r="117" spans="7:7" x14ac:dyDescent="0.2">
      <c r="G117" s="8"/>
    </row>
    <row r="118" spans="7:7" x14ac:dyDescent="0.2">
      <c r="G118" s="8"/>
    </row>
    <row r="119" spans="7:7" x14ac:dyDescent="0.2">
      <c r="G119" s="8"/>
    </row>
    <row r="120" spans="7:7" x14ac:dyDescent="0.2">
      <c r="G120" s="8"/>
    </row>
    <row r="121" spans="7:7" x14ac:dyDescent="0.2">
      <c r="G121" s="8"/>
    </row>
    <row r="122" spans="7:7" x14ac:dyDescent="0.2">
      <c r="G122" s="8"/>
    </row>
    <row r="123" spans="7:7" x14ac:dyDescent="0.2">
      <c r="G123" s="8"/>
    </row>
    <row r="124" spans="7:7" x14ac:dyDescent="0.2">
      <c r="G124" s="8"/>
    </row>
    <row r="125" spans="7:7" x14ac:dyDescent="0.2">
      <c r="G125" s="8"/>
    </row>
    <row r="126" spans="7:7" x14ac:dyDescent="0.2">
      <c r="G126" s="8"/>
    </row>
    <row r="127" spans="7:7" x14ac:dyDescent="0.2">
      <c r="G127" s="8"/>
    </row>
    <row r="128" spans="7:7" x14ac:dyDescent="0.2">
      <c r="G128" s="8"/>
    </row>
    <row r="129" spans="7:7" x14ac:dyDescent="0.2">
      <c r="G129" s="8"/>
    </row>
    <row r="130" spans="7:7" x14ac:dyDescent="0.2">
      <c r="G130" s="8"/>
    </row>
    <row r="131" spans="7:7" x14ac:dyDescent="0.2">
      <c r="G131" s="8"/>
    </row>
    <row r="132" spans="7:7" x14ac:dyDescent="0.2">
      <c r="G132" s="8"/>
    </row>
    <row r="133" spans="7:7" x14ac:dyDescent="0.2">
      <c r="G133" s="8"/>
    </row>
  </sheetData>
  <sheetProtection sheet="1" objects="1" scenarios="1"/>
  <mergeCells count="6">
    <mergeCell ref="A56:B56"/>
    <mergeCell ref="A3:H3"/>
    <mergeCell ref="A5:C5"/>
    <mergeCell ref="A8:C8"/>
    <mergeCell ref="A9:C9"/>
    <mergeCell ref="A10:D10"/>
  </mergeCells>
  <hyperlinks>
    <hyperlink ref="A3:B3" r:id="rId1" display="Estimating the Field Capacity of Farm Machines"/>
    <hyperlink ref="A3" r:id="rId2" display="Learn in the Financial Information section"/>
    <hyperlink ref="A3:G3" r:id="rId3" display="For more information on this budget, see the information file Iowa Vegetable Production Budgets."/>
    <hyperlink ref="A54" r:id="rId4"/>
  </hyperlinks>
  <pageMargins left="0.5" right="0.5" top="0.5" bottom="0.5" header="0.5" footer="0.5"/>
  <pageSetup scale="83" orientation="portrait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Greens Example</vt:lpstr>
      <vt:lpstr>Blank</vt:lpstr>
      <vt:lpstr>Blank!Print_Area</vt:lpstr>
      <vt:lpstr>'Greens Example'!Print_Area</vt:lpstr>
    </vt:vector>
  </TitlesOfParts>
  <Company>Iowa State University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Crop Budget -Tomatoes</dc:title>
  <dc:creator>Craig A Chase</dc:creator>
  <cp:lastModifiedBy>Johanns, Ann M [ECONA]</cp:lastModifiedBy>
  <cp:lastPrinted>2006-07-31T19:04:24Z</cp:lastPrinted>
  <dcterms:created xsi:type="dcterms:W3CDTF">2001-06-26T13:59:27Z</dcterms:created>
  <dcterms:modified xsi:type="dcterms:W3CDTF">2021-02-02T14:59:06Z</dcterms:modified>
</cp:coreProperties>
</file>