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holste\Box\00 Anns Files\AgDM\3-24\B1-21_FM1815_LivestockEnterpriseBudgetsIowa2024 Folder\"/>
    </mc:Choice>
  </mc:AlternateContent>
  <xr:revisionPtr revIDLastSave="0" documentId="13_ncr:1_{CD431170-8704-415C-A8FD-929906984E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rn and Hay Ration" sheetId="8" r:id="rId1"/>
    <sheet name="Corn and Silage Ration" sheetId="3" r:id="rId2"/>
    <sheet name="Blank" sheetId="7" r:id="rId3"/>
  </sheets>
  <definedNames>
    <definedName name="_xlnm.Print_Area" localSheetId="2">Blank!$A$1:$J$52</definedName>
    <definedName name="_xlnm.Print_Area" localSheetId="0">'Corn and Hay Ration'!$A$1:$J$52</definedName>
    <definedName name="_xlnm.Print_Area" localSheetId="1">'Corn and Silage Ration'!$A$1:$J$52</definedName>
    <definedName name="wrn.Beef._.Budgets." hidden="1">{"Beef Feed Needs 1",#N/A,FALSE,"Total";"Beef Feed Needs 2",#N/A,FALSE,"Total";"Beef Budgets 1",#N/A,FALSE,"Total";"Beef Budgets 2",#N/A,FALSE,"Total";"Beef Budgets 3",#N/A,FALSE,"Total";"Beef Budgets 4",#N/A,FALSE,"Total";"Beef Cow Calf 1",#N/A,FALSE,"Total";"Beef Cow Calf 2",#N/A,FALSE,"Total"}</definedName>
    <definedName name="wrn.Dairy._.Budgets." localSheetId="2" hidden="1">{"Dairy Budgets",#N/A,FALSE,"Total"}</definedName>
    <definedName name="wrn.Dairy._.Budgets." localSheetId="0" hidden="1">{"Dairy Budgets",#N/A,FALSE,"Total"}</definedName>
    <definedName name="wrn.Dairy._.Budgets." localSheetId="1" hidden="1">{"Dairy Budgets",#N/A,FALSE,"Total"}</definedName>
    <definedName name="wrn.Dairy._.Budgets." hidden="1">{"Dairy Budgets 1",#N/A,FALSE,"Total";"Dairy Budgets 2",#N/A,FALSE,"Total";"Dairy Budgets 3",#N/A,FALSE,"Total"}</definedName>
    <definedName name="wrn.Price._.Inputs." localSheetId="2" hidden="1">{"Price Assumptions",#N/A,FALSE,"Total"}</definedName>
    <definedName name="wrn.Price._.Inputs." localSheetId="0" hidden="1">{"Price Assumptions",#N/A,FALSE,"Total"}</definedName>
    <definedName name="wrn.Price._.Inputs." localSheetId="1" hidden="1">{"Price Assumptions",#N/A,FALSE,"Total"}</definedName>
    <definedName name="wrn.Price._.Inputs." hidden="1">{"Price Assumptions",#N/A,FALSE,"Total"}</definedName>
    <definedName name="wrn.Sheep._.Budgets." hidden="1">{"Sheep Budgets 1",#N/A,FALSE,"Total";"Sheep Budgets 2",#N/A,FALSE,"Total";"Sheep Budgets 3",#N/A,FALSE,"Total";"Sheep Budgets 4",#N/A,FALSE,"Total"}</definedName>
    <definedName name="wrn.Swine._.Budgets." localSheetId="2" hidden="1">{"Swine Budgets",#N/A,FALSE,"Total"}</definedName>
    <definedName name="wrn.Swine._.Budgets." localSheetId="0" hidden="1">{"Swine Budgets",#N/A,FALSE,"Total"}</definedName>
    <definedName name="wrn.Swine._.Budgets." localSheetId="1" hidden="1">{"Swine Budgets",#N/A,FALSE,"Total"}</definedName>
    <definedName name="wrn.Swine._.Budgets." hidden="1">{"Swine Investment 1",#N/A,FALSE,"Total";"Swine Investment 2",#N/A,FALSE,"Total";"Swine Budget 1",#N/A,FALSE,"Total";"Swine Budget 2",#N/A,FALSE,"Total";"Swine Budget 3",#N/A,FALSE,"Total"}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" i="8" l="1"/>
  <c r="I29" i="8"/>
  <c r="I21" i="8"/>
  <c r="I20" i="8"/>
  <c r="I19" i="8"/>
  <c r="I18" i="8"/>
  <c r="I17" i="8"/>
  <c r="I13" i="8"/>
  <c r="I14" i="8" s="1"/>
  <c r="I10" i="8"/>
  <c r="I23" i="8" l="1"/>
  <c r="I28" i="8" s="1"/>
  <c r="A50" i="3"/>
  <c r="A50" i="7"/>
  <c r="I30" i="8" l="1"/>
  <c r="I32" i="8" s="1"/>
  <c r="I29" i="7"/>
  <c r="I21" i="7"/>
  <c r="I20" i="7"/>
  <c r="I19" i="7"/>
  <c r="I18" i="7"/>
  <c r="I17" i="7"/>
  <c r="I13" i="7"/>
  <c r="I10" i="7"/>
  <c r="I43" i="8" l="1"/>
  <c r="I39" i="8"/>
  <c r="I34" i="8"/>
  <c r="I23" i="7"/>
  <c r="I28" i="7" s="1"/>
  <c r="I14" i="7"/>
  <c r="I44" i="8" l="1"/>
  <c r="I41" i="8"/>
  <c r="I30" i="7"/>
  <c r="I32" i="7"/>
  <c r="I34" i="7" s="1"/>
  <c r="I43" i="7"/>
  <c r="I17" i="3"/>
  <c r="I18" i="3"/>
  <c r="I21" i="3"/>
  <c r="I19" i="3"/>
  <c r="I13" i="3"/>
  <c r="I14" i="3" s="1"/>
  <c r="I20" i="3"/>
  <c r="I29" i="3"/>
  <c r="I10" i="3"/>
  <c r="I39" i="7" l="1"/>
  <c r="I41" i="7" s="1"/>
  <c r="I44" i="7"/>
  <c r="I23" i="3"/>
  <c r="I28" i="3" s="1"/>
  <c r="I30" i="3" l="1"/>
  <c r="I32" i="3" s="1"/>
  <c r="I34" i="3" s="1"/>
  <c r="I43" i="3" l="1"/>
  <c r="I39" i="3"/>
  <c r="I44" i="3" s="1"/>
  <c r="I41" i="3" l="1"/>
</calcChain>
</file>

<file path=xl/sharedStrings.xml><?xml version="1.0" encoding="utf-8"?>
<sst xmlns="http://schemas.openxmlformats.org/spreadsheetml/2006/main" count="282" uniqueCount="61">
  <si>
    <t>Income</t>
  </si>
  <si>
    <t>Variable Costs</t>
  </si>
  <si>
    <t>Fixed Costs</t>
  </si>
  <si>
    <t>hours</t>
  </si>
  <si>
    <t>tons</t>
  </si>
  <si>
    <t>Price</t>
  </si>
  <si>
    <t>Unit</t>
  </si>
  <si>
    <t>months</t>
  </si>
  <si>
    <t>ton</t>
  </si>
  <si>
    <t xml:space="preserve">   Machinery, equipment, housing</t>
  </si>
  <si>
    <t>Enter input values in yellow grid-lined cells.</t>
  </si>
  <si>
    <t>Finishing Yearling Steers - One Head</t>
  </si>
  <si>
    <t>Date Printed:</t>
  </si>
  <si>
    <t>Income over Variable Costs</t>
  </si>
  <si>
    <t>Income over All Costs</t>
  </si>
  <si>
    <t>Total All Costs</t>
  </si>
  <si>
    <r>
      <t xml:space="preserve">Corn and Hay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Corn and Silage Rations</t>
    </r>
  </si>
  <si>
    <t>Quantity</t>
  </si>
  <si>
    <t>Interest on variable costs</t>
  </si>
  <si>
    <t xml:space="preserve">   Steer sales</t>
  </si>
  <si>
    <t>Other</t>
  </si>
  <si>
    <t>Yearling feeder Cost</t>
  </si>
  <si>
    <t>Interest</t>
  </si>
  <si>
    <t>Feed Costs</t>
  </si>
  <si>
    <t>Corn</t>
  </si>
  <si>
    <t xml:space="preserve">Fair quality hay </t>
  </si>
  <si>
    <t>Modified distiller grain</t>
  </si>
  <si>
    <t>Corn silage</t>
  </si>
  <si>
    <t>Total Feed Costs</t>
  </si>
  <si>
    <t>Veterinary and health</t>
  </si>
  <si>
    <t>Machinery and equipment</t>
  </si>
  <si>
    <t>Labor</t>
  </si>
  <si>
    <t>Death loss</t>
  </si>
  <si>
    <t>Total Variable Costs</t>
  </si>
  <si>
    <t>x</t>
  </si>
  <si>
    <t>=</t>
  </si>
  <si>
    <t>Total</t>
  </si>
  <si>
    <t>per ton</t>
  </si>
  <si>
    <t>per hour</t>
  </si>
  <si>
    <r>
      <t xml:space="preserve">For more information see Information File B1-21 </t>
    </r>
    <r>
      <rPr>
        <u/>
        <sz val="10"/>
        <color indexed="45"/>
        <rFont val="Arial"/>
        <family val="2"/>
      </rPr>
      <t>Livestock Enterprise Budgets</t>
    </r>
    <r>
      <rPr>
        <sz val="10"/>
        <rFont val="Arial"/>
        <family val="2"/>
      </rPr>
      <t>.</t>
    </r>
  </si>
  <si>
    <t>Ag Decision Maker -- Iowa State University Extension and Outreach</t>
  </si>
  <si>
    <t>Breakeven selling price for variable costs</t>
  </si>
  <si>
    <t>Breakeven selling price for all costs</t>
  </si>
  <si>
    <t>Note: Leave hay price or quantity blank for silage rations</t>
  </si>
  <si>
    <t>Note: Leave silage price or quantity blank for hay rations.</t>
  </si>
  <si>
    <t>Note: Death loss includes the given % of feeder purchase costs and 1/2 the given percentage of all other variable costs.</t>
  </si>
  <si>
    <t>Contact: Tim Christensen</t>
  </si>
  <si>
    <r>
      <t xml:space="preserve">Corn and Hay </t>
    </r>
    <r>
      <rPr>
        <b/>
        <sz val="10"/>
        <rFont val="Arial"/>
        <family val="2"/>
      </rPr>
      <t>Ration</t>
    </r>
  </si>
  <si>
    <t>Corn and Silage Ration</t>
  </si>
  <si>
    <t>This institution is an equal opportunity provider.</t>
  </si>
  <si>
    <r>
      <t>For the full non-discrimination statement or accommodation inquiries, go to </t>
    </r>
    <r>
      <rPr>
        <u/>
        <sz val="10"/>
        <color indexed="12"/>
        <rFont val="Arial Narrow"/>
        <family val="2"/>
      </rPr>
      <t>https://www.extension.iastate.edu/diversity/ext.</t>
    </r>
  </si>
  <si>
    <t>Marketing, transport, miscellaneous</t>
  </si>
  <si>
    <t>per pound</t>
  </si>
  <si>
    <t>per bushel</t>
  </si>
  <si>
    <t>pounds</t>
  </si>
  <si>
    <t>bushels</t>
  </si>
  <si>
    <t>feeder purchase cost</t>
  </si>
  <si>
    <t xml:space="preserve">Supplement and minerals </t>
  </si>
  <si>
    <t>annually</t>
  </si>
  <si>
    <t xml:space="preserve">Note: Interest on variable costs = variable costs * interest rate * months / 12 months  </t>
  </si>
  <si>
    <t>Version 1.6_32024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</si>
</sst>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General_)"/>
    <numFmt numFmtId="165" formatCode="0.00_)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6"/>
      <color indexed="12"/>
      <name val="Courier"/>
    </font>
    <font>
      <sz val="10"/>
      <name val="Courier"/>
    </font>
    <font>
      <sz val="12"/>
      <name val="Univers (E1)"/>
    </font>
    <font>
      <sz val="12"/>
      <name val="Arial"/>
      <family val="2"/>
    </font>
    <font>
      <b/>
      <sz val="14"/>
      <color indexed="9"/>
      <name val="Arial"/>
      <family val="2"/>
    </font>
    <font>
      <u/>
      <sz val="10"/>
      <color indexed="45"/>
      <name val="Arial"/>
      <family val="2"/>
    </font>
    <font>
      <sz val="9"/>
      <name val="Arial"/>
      <family val="2"/>
    </font>
    <font>
      <sz val="6"/>
      <color indexed="63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0"/>
      <color rgb="FFC00000"/>
      <name val="Arial"/>
      <family val="2"/>
    </font>
    <font>
      <b/>
      <sz val="11"/>
      <color theme="1" tint="0.249977111117893"/>
      <name val="Arial"/>
      <family val="2"/>
    </font>
    <font>
      <u/>
      <sz val="6"/>
      <color indexed="12"/>
      <name val="Arial"/>
      <family val="2"/>
    </font>
    <font>
      <sz val="10"/>
      <name val="Arial Narrow"/>
      <family val="2"/>
    </font>
    <font>
      <u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14996795556505021"/>
      </bottom>
      <diagonal/>
    </border>
  </borders>
  <cellStyleXfs count="6">
    <xf numFmtId="0" fontId="0" fillId="0" borderId="0"/>
    <xf numFmtId="40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/>
    <xf numFmtId="164" fontId="5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9" fillId="0" borderId="0" xfId="0" applyFont="1"/>
    <xf numFmtId="7" fontId="6" fillId="0" borderId="0" xfId="4" applyNumberFormat="1" applyFont="1" applyAlignment="1">
      <alignment vertical="top"/>
    </xf>
    <xf numFmtId="165" fontId="6" fillId="0" borderId="0" xfId="4" applyNumberFormat="1" applyFont="1" applyAlignment="1">
      <alignment vertical="top"/>
    </xf>
    <xf numFmtId="0" fontId="2" fillId="0" borderId="0" xfId="0" applyFont="1"/>
    <xf numFmtId="0" fontId="8" fillId="0" borderId="0" xfId="2" applyFont="1" applyAlignment="1" applyProtection="1">
      <alignment horizontal="left"/>
    </xf>
    <xf numFmtId="164" fontId="6" fillId="0" borderId="0" xfId="4" applyFont="1" applyAlignment="1">
      <alignment vertical="top"/>
    </xf>
    <xf numFmtId="164" fontId="2" fillId="0" borderId="0" xfId="4" applyFont="1" applyAlignment="1">
      <alignment horizontal="center" vertical="top"/>
    </xf>
    <xf numFmtId="164" fontId="2" fillId="0" borderId="0" xfId="4" applyFont="1" applyAlignment="1">
      <alignment horizontal="left" vertical="top"/>
    </xf>
    <xf numFmtId="164" fontId="2" fillId="0" borderId="0" xfId="4" applyFont="1" applyAlignment="1">
      <alignment horizontal="left" vertical="top" indent="1"/>
    </xf>
    <xf numFmtId="0" fontId="11" fillId="0" borderId="0" xfId="0" applyFont="1"/>
    <xf numFmtId="40" fontId="12" fillId="2" borderId="4" xfId="1" applyFont="1" applyFill="1" applyBorder="1" applyAlignment="1" applyProtection="1">
      <alignment vertical="top"/>
      <protection locked="0"/>
    </xf>
    <xf numFmtId="164" fontId="13" fillId="0" borderId="0" xfId="4" applyFont="1" applyAlignment="1">
      <alignment horizontal="left" vertical="top"/>
    </xf>
    <xf numFmtId="40" fontId="13" fillId="0" borderId="0" xfId="1" applyFont="1" applyBorder="1" applyAlignment="1" applyProtection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2" applyFont="1" applyAlignment="1" applyProtection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7" fontId="1" fillId="0" borderId="0" xfId="0" applyNumberFormat="1" applyFont="1"/>
    <xf numFmtId="0" fontId="16" fillId="0" borderId="0" xfId="2" applyFont="1" applyAlignment="1" applyProtection="1"/>
    <xf numFmtId="164" fontId="1" fillId="0" borderId="0" xfId="4" applyFont="1" applyAlignment="1">
      <alignment vertical="top"/>
    </xf>
    <xf numFmtId="164" fontId="1" fillId="0" borderId="0" xfId="4" applyFont="1" applyAlignment="1">
      <alignment horizontal="left" vertical="top"/>
    </xf>
    <xf numFmtId="164" fontId="1" fillId="0" borderId="0" xfId="3" applyFont="1" applyAlignment="1">
      <alignment vertical="top"/>
    </xf>
    <xf numFmtId="164" fontId="1" fillId="0" borderId="0" xfId="4" applyFont="1" applyAlignment="1">
      <alignment horizontal="centerContinuous" vertical="top"/>
    </xf>
    <xf numFmtId="164" fontId="1" fillId="0" borderId="0" xfId="4" applyFont="1" applyAlignment="1">
      <alignment horizontal="center" vertical="top"/>
    </xf>
    <xf numFmtId="7" fontId="1" fillId="2" borderId="4" xfId="4" applyNumberFormat="1" applyFont="1" applyFill="1" applyBorder="1" applyAlignment="1" applyProtection="1">
      <alignment horizontal="right" vertical="top"/>
      <protection locked="0"/>
    </xf>
    <xf numFmtId="164" fontId="1" fillId="2" borderId="4" xfId="4" applyFont="1" applyFill="1" applyBorder="1" applyAlignment="1" applyProtection="1">
      <alignment horizontal="right" vertical="top"/>
      <protection locked="0"/>
    </xf>
    <xf numFmtId="7" fontId="1" fillId="0" borderId="0" xfId="4" applyNumberFormat="1" applyFont="1" applyAlignment="1">
      <alignment horizontal="right" vertical="top"/>
    </xf>
    <xf numFmtId="164" fontId="1" fillId="0" borderId="0" xfId="4" applyFont="1" applyAlignment="1">
      <alignment horizontal="right" vertical="top"/>
    </xf>
    <xf numFmtId="164" fontId="1" fillId="0" borderId="0" xfId="4" applyFont="1" applyAlignment="1">
      <alignment horizontal="left" vertical="top" indent="1"/>
    </xf>
    <xf numFmtId="7" fontId="1" fillId="2" borderId="4" xfId="4" applyNumberFormat="1" applyFont="1" applyFill="1" applyBorder="1" applyAlignment="1" applyProtection="1">
      <alignment vertical="top"/>
      <protection locked="0"/>
    </xf>
    <xf numFmtId="7" fontId="1" fillId="0" borderId="0" xfId="4" applyNumberFormat="1" applyFont="1" applyAlignment="1">
      <alignment vertical="top"/>
    </xf>
    <xf numFmtId="9" fontId="1" fillId="2" borderId="4" xfId="5" applyFont="1" applyFill="1" applyBorder="1" applyAlignment="1" applyProtection="1">
      <alignment horizontal="right" vertical="top"/>
      <protection locked="0"/>
    </xf>
    <xf numFmtId="40" fontId="1" fillId="0" borderId="0" xfId="1" applyFont="1" applyBorder="1" applyAlignment="1" applyProtection="1">
      <alignment vertical="top"/>
    </xf>
    <xf numFmtId="164" fontId="1" fillId="0" borderId="2" xfId="3" applyFont="1" applyBorder="1" applyAlignment="1">
      <alignment horizontal="left" vertical="top"/>
    </xf>
    <xf numFmtId="7" fontId="1" fillId="0" borderId="0" xfId="1" applyNumberFormat="1" applyFont="1" applyFill="1" applyBorder="1" applyAlignment="1" applyProtection="1">
      <alignment vertical="top"/>
    </xf>
    <xf numFmtId="164" fontId="1" fillId="0" borderId="2" xfId="4" applyFont="1" applyBorder="1" applyAlignment="1">
      <alignment horizontal="left" vertical="top"/>
    </xf>
    <xf numFmtId="164" fontId="1" fillId="2" borderId="4" xfId="4" applyFont="1" applyFill="1" applyBorder="1" applyAlignment="1" applyProtection="1">
      <alignment vertical="top"/>
      <protection locked="0"/>
    </xf>
    <xf numFmtId="40" fontId="1" fillId="2" borderId="4" xfId="1" applyFont="1" applyFill="1" applyBorder="1" applyAlignment="1" applyProtection="1">
      <alignment vertical="top"/>
      <protection locked="0"/>
    </xf>
    <xf numFmtId="165" fontId="1" fillId="0" borderId="0" xfId="4" applyNumberFormat="1" applyFont="1" applyAlignment="1">
      <alignment vertical="top"/>
    </xf>
    <xf numFmtId="40" fontId="1" fillId="0" borderId="0" xfId="1" applyFont="1" applyFill="1" applyBorder="1" applyAlignment="1" applyProtection="1">
      <alignment vertical="top"/>
    </xf>
    <xf numFmtId="40" fontId="1" fillId="0" borderId="0" xfId="1" applyFont="1" applyBorder="1" applyAlignment="1" applyProtection="1">
      <alignment horizontal="left" vertical="top"/>
    </xf>
    <xf numFmtId="164" fontId="1" fillId="0" borderId="0" xfId="3" applyFont="1" applyAlignment="1">
      <alignment horizontal="left" vertical="top"/>
    </xf>
    <xf numFmtId="9" fontId="1" fillId="2" borderId="4" xfId="4" applyNumberFormat="1" applyFont="1" applyFill="1" applyBorder="1" applyAlignment="1" applyProtection="1">
      <alignment vertical="top"/>
      <protection locked="0"/>
    </xf>
    <xf numFmtId="164" fontId="1" fillId="0" borderId="3" xfId="4" applyFont="1" applyBorder="1" applyAlignment="1">
      <alignment vertical="top"/>
    </xf>
    <xf numFmtId="7" fontId="1" fillId="0" borderId="1" xfId="4" applyNumberFormat="1" applyFont="1" applyBorder="1" applyAlignment="1">
      <alignment vertical="top"/>
    </xf>
    <xf numFmtId="164" fontId="13" fillId="0" borderId="0" xfId="3" applyFont="1" applyAlignment="1">
      <alignment vertical="top"/>
    </xf>
    <xf numFmtId="0" fontId="2" fillId="2" borderId="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9" fillId="2" borderId="6" xfId="0" applyFont="1" applyFill="1" applyBorder="1"/>
    <xf numFmtId="0" fontId="9" fillId="2" borderId="7" xfId="0" applyFont="1" applyFill="1" applyBorder="1"/>
    <xf numFmtId="165" fontId="13" fillId="0" borderId="0" xfId="3" applyNumberFormat="1" applyFont="1" applyAlignment="1">
      <alignment vertical="top"/>
    </xf>
    <xf numFmtId="0" fontId="17" fillId="0" borderId="0" xfId="0" applyFont="1" applyAlignment="1">
      <alignment horizontal="left" indent="1"/>
    </xf>
    <xf numFmtId="0" fontId="17" fillId="0" borderId="0" xfId="2" applyFont="1" applyAlignment="1" applyProtection="1">
      <alignment horizontal="left" indent="1"/>
    </xf>
    <xf numFmtId="0" fontId="1" fillId="0" borderId="0" xfId="2" applyFont="1" applyAlignment="1" applyProtection="1">
      <alignment horizontal="left" indent="1"/>
    </xf>
    <xf numFmtId="0" fontId="9" fillId="2" borderId="5" xfId="0" applyFont="1" applyFill="1" applyBorder="1" applyAlignment="1">
      <alignment horizontal="left" indent="1"/>
    </xf>
    <xf numFmtId="0" fontId="2" fillId="2" borderId="5" xfId="0" applyFont="1" applyFill="1" applyBorder="1" applyAlignment="1" applyProtection="1">
      <alignment horizontal="left" indent="1"/>
      <protection locked="0"/>
    </xf>
    <xf numFmtId="164" fontId="1" fillId="0" borderId="0" xfId="4" applyFont="1" applyAlignment="1">
      <alignment horizontal="left" vertical="top" indent="2"/>
    </xf>
    <xf numFmtId="164" fontId="2" fillId="0" borderId="0" xfId="4" applyFont="1" applyAlignment="1">
      <alignment horizontal="left" vertical="top" indent="2"/>
    </xf>
    <xf numFmtId="164" fontId="1" fillId="2" borderId="4" xfId="3" applyFont="1" applyFill="1" applyBorder="1" applyAlignment="1" applyProtection="1">
      <alignment horizontal="left" vertical="top" indent="2"/>
      <protection locked="0"/>
    </xf>
    <xf numFmtId="164" fontId="1" fillId="2" borderId="4" xfId="4" applyFont="1" applyFill="1" applyBorder="1" applyAlignment="1" applyProtection="1">
      <alignment horizontal="left" vertical="top" indent="2"/>
      <protection locked="0"/>
    </xf>
    <xf numFmtId="0" fontId="1" fillId="0" borderId="0" xfId="0" applyFont="1" applyAlignment="1">
      <alignment horizontal="left" indent="2"/>
    </xf>
    <xf numFmtId="164" fontId="1" fillId="0" borderId="0" xfId="3" applyFont="1" applyAlignment="1">
      <alignment horizontal="left" vertical="top" indent="2"/>
    </xf>
    <xf numFmtId="0" fontId="1" fillId="0" borderId="0" xfId="0" applyFont="1" applyAlignment="1">
      <alignment horizontal="left" indent="1"/>
    </xf>
    <xf numFmtId="0" fontId="14" fillId="0" borderId="0" xfId="2" applyFont="1" applyAlignment="1" applyProtection="1">
      <alignment horizontal="left" indent="1"/>
    </xf>
    <xf numFmtId="14" fontId="1" fillId="0" borderId="0" xfId="0" applyNumberFormat="1" applyFont="1" applyAlignment="1">
      <alignment horizontal="left" indent="1"/>
    </xf>
    <xf numFmtId="164" fontId="1" fillId="0" borderId="0" xfId="3" applyFont="1" applyAlignment="1">
      <alignment horizontal="left" vertical="top" indent="1"/>
    </xf>
    <xf numFmtId="0" fontId="15" fillId="0" borderId="0" xfId="2" applyFont="1" applyBorder="1" applyAlignment="1" applyProtection="1">
      <alignment horizontal="left" indent="1"/>
    </xf>
    <xf numFmtId="0" fontId="15" fillId="0" borderId="0" xfId="2" applyFont="1" applyBorder="1" applyAlignment="1" applyProtection="1"/>
    <xf numFmtId="0" fontId="7" fillId="3" borderId="8" xfId="0" applyFont="1" applyFill="1" applyBorder="1" applyAlignment="1">
      <alignment horizontal="left" indent="1"/>
    </xf>
    <xf numFmtId="0" fontId="7" fillId="3" borderId="8" xfId="0" applyFont="1" applyFill="1" applyBorder="1"/>
  </cellXfs>
  <cellStyles count="6">
    <cellStyle name="Comma_2007 Livestock Budgets ann" xfId="1" xr:uid="{00000000-0005-0000-0000-000000000000}"/>
    <cellStyle name="Hyperlink" xfId="2" builtinId="8"/>
    <cellStyle name="Normal" xfId="0" builtinId="0"/>
    <cellStyle name="Normal_2007 Livestock Budgets ann" xfId="3" xr:uid="{00000000-0005-0000-0000-000003000000}"/>
    <cellStyle name="Normal_A" xfId="4" xr:uid="{00000000-0005-0000-0000-000004000000}"/>
    <cellStyle name="Perc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tension.iastate.ed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tension.iastate.ed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tension.iastate.ed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632460</xdr:colOff>
      <xdr:row>46</xdr:row>
      <xdr:rowOff>53340</xdr:rowOff>
    </xdr:from>
    <xdr:to>
      <xdr:col>11</xdr:col>
      <xdr:colOff>132091</xdr:colOff>
      <xdr:row>49</xdr:row>
      <xdr:rowOff>20255</xdr:rowOff>
    </xdr:to>
    <xdr:pic>
      <xdr:nvPicPr>
        <xdr:cNvPr id="2" name="Picture 1" title="Iowa State University Extension and Outreach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5785" y="7844790"/>
          <a:ext cx="2376181" cy="452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632460</xdr:colOff>
      <xdr:row>46</xdr:row>
      <xdr:rowOff>53340</xdr:rowOff>
    </xdr:from>
    <xdr:to>
      <xdr:col>11</xdr:col>
      <xdr:colOff>132091</xdr:colOff>
      <xdr:row>49</xdr:row>
      <xdr:rowOff>20255</xdr:rowOff>
    </xdr:to>
    <xdr:pic>
      <xdr:nvPicPr>
        <xdr:cNvPr id="3" name="Picture 2" title="Iowa State University Extension and Outreach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347" y="7566948"/>
          <a:ext cx="2486168" cy="4586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632460</xdr:colOff>
      <xdr:row>46</xdr:row>
      <xdr:rowOff>53340</xdr:rowOff>
    </xdr:from>
    <xdr:to>
      <xdr:col>11</xdr:col>
      <xdr:colOff>132091</xdr:colOff>
      <xdr:row>49</xdr:row>
      <xdr:rowOff>11628</xdr:rowOff>
    </xdr:to>
    <xdr:pic>
      <xdr:nvPicPr>
        <xdr:cNvPr id="3" name="Picture 2" title="Iowa State University Extension and Outreach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8468" y="9507891"/>
          <a:ext cx="2486168" cy="449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extension.iastate.edu/agdm/livestock/html/b1-21.html" TargetMode="External"/><Relationship Id="rId7" Type="http://schemas.openxmlformats.org/officeDocument/2006/relationships/hyperlink" Target="https://www.extension.iastate.edu/diversity/ext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hyperlink" Target="mailto:tsc@iastate.edu?subject=AgDM%20Livestock%20Budget%20Spreadsheet" TargetMode="External"/><Relationship Id="rId5" Type="http://schemas.openxmlformats.org/officeDocument/2006/relationships/hyperlink" Target="http://www.extension.iastate.edu/agdm/" TargetMode="External"/><Relationship Id="rId4" Type="http://schemas.openxmlformats.org/officeDocument/2006/relationships/hyperlink" Target="http://www.extension.iastate.edu/agdm/livestock/html/b1-21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extension.iastate.edu/agdm/livestock/html/b1-21.html" TargetMode="External"/><Relationship Id="rId7" Type="http://schemas.openxmlformats.org/officeDocument/2006/relationships/hyperlink" Target="https://www.extension.iastate.edu/diversity/ext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hyperlink" Target="mailto:tsc@iastate.edu?subject=AgDM%20Livestock%20Budget%20Spreadsheet" TargetMode="External"/><Relationship Id="rId5" Type="http://schemas.openxmlformats.org/officeDocument/2006/relationships/hyperlink" Target="http://www.extension.iastate.edu/agdm/" TargetMode="External"/><Relationship Id="rId4" Type="http://schemas.openxmlformats.org/officeDocument/2006/relationships/hyperlink" Target="http://www.extension.iastate.edu/agdm/livestock/html/b1-21.html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extension.iastate.edu/agdm/livestock/html/b1-21.html" TargetMode="External"/><Relationship Id="rId7" Type="http://schemas.openxmlformats.org/officeDocument/2006/relationships/hyperlink" Target="https://www.extension.iastate.edu/diversity/ext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hyperlink" Target="mailto:tsc@iastate.edu?subject=AgDM%20Livestock%20Budget%20Spreadsheet" TargetMode="External"/><Relationship Id="rId5" Type="http://schemas.openxmlformats.org/officeDocument/2006/relationships/hyperlink" Target="http://www.extension.iastate.edu/agdm/" TargetMode="External"/><Relationship Id="rId4" Type="http://schemas.openxmlformats.org/officeDocument/2006/relationships/hyperlink" Target="http://www.extension.iastate.edu/agdm/livestock/html/b1-21.html" TargetMode="External"/><Relationship Id="rId9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showGridLines="0" tabSelected="1" zoomScaleNormal="100" zoomScaleSheetLayoutView="100" workbookViewId="0"/>
  </sheetViews>
  <sheetFormatPr defaultColWidth="10.140625" defaultRowHeight="12.75"/>
  <cols>
    <col min="1" max="1" width="34.5703125" style="67" customWidth="1"/>
    <col min="2" max="2" width="1.7109375" style="23" customWidth="1"/>
    <col min="3" max="3" width="10.7109375" style="23" customWidth="1"/>
    <col min="4" max="4" width="10" style="43" customWidth="1"/>
    <col min="5" max="5" width="1.7109375" style="43" customWidth="1"/>
    <col min="6" max="6" width="10.7109375" style="23" customWidth="1"/>
    <col min="7" max="7" width="10" style="43" customWidth="1"/>
    <col min="8" max="8" width="2.140625" style="43" bestFit="1" customWidth="1"/>
    <col min="9" max="9" width="11.7109375" style="23" customWidth="1"/>
    <col min="10" max="10" width="5.5703125" style="23" bestFit="1" customWidth="1"/>
    <col min="11" max="11" width="3" style="23" customWidth="1"/>
    <col min="12" max="16384" width="10.140625" style="23"/>
  </cols>
  <sheetData>
    <row r="1" spans="1:12" s="71" customFormat="1" ht="33.75" customHeight="1" thickBot="1">
      <c r="A1" s="70" t="s">
        <v>11</v>
      </c>
    </row>
    <row r="2" spans="1:12" s="15" customFormat="1" ht="15.75" thickTop="1">
      <c r="A2" s="68" t="s">
        <v>40</v>
      </c>
      <c r="B2" s="69"/>
      <c r="C2" s="69"/>
      <c r="D2" s="69"/>
      <c r="E2" s="69"/>
      <c r="F2" s="69"/>
      <c r="G2" s="69"/>
      <c r="L2" s="19"/>
    </row>
    <row r="3" spans="1:12" s="15" customFormat="1" ht="12.75" customHeight="1">
      <c r="A3" s="55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 s="15" customFormat="1">
      <c r="A4" s="56" t="s">
        <v>10</v>
      </c>
      <c r="B4" s="50"/>
      <c r="C4" s="51"/>
      <c r="D4" s="1"/>
      <c r="E4" s="1"/>
      <c r="F4" s="1"/>
      <c r="G4" s="1"/>
      <c r="H4" s="1"/>
    </row>
    <row r="5" spans="1:12" ht="13.5" customHeight="1">
      <c r="A5" s="30"/>
      <c r="B5" s="21"/>
      <c r="C5" s="21"/>
      <c r="D5" s="22"/>
      <c r="E5" s="22"/>
      <c r="F5" s="21"/>
      <c r="G5" s="22"/>
      <c r="H5" s="22"/>
      <c r="I5" s="21"/>
      <c r="J5" s="21"/>
      <c r="K5" s="6"/>
    </row>
    <row r="6" spans="1:12" s="15" customFormat="1">
      <c r="A6" s="57" t="s">
        <v>47</v>
      </c>
      <c r="B6" s="48"/>
      <c r="C6" s="49"/>
    </row>
    <row r="7" spans="1:12" ht="13.5" customHeight="1">
      <c r="A7" s="30"/>
      <c r="B7" s="21"/>
      <c r="C7" s="21"/>
      <c r="D7" s="22"/>
      <c r="E7" s="22"/>
      <c r="F7" s="21"/>
      <c r="G7" s="22"/>
      <c r="H7" s="22"/>
      <c r="I7" s="7"/>
      <c r="J7" s="24"/>
      <c r="K7" s="6"/>
    </row>
    <row r="8" spans="1:12" ht="13.5" customHeight="1">
      <c r="A8" s="30"/>
      <c r="B8" s="21"/>
      <c r="C8" s="21"/>
      <c r="D8" s="22"/>
      <c r="E8" s="22"/>
      <c r="F8" s="21"/>
      <c r="G8" s="22"/>
      <c r="H8" s="22"/>
      <c r="I8" s="25"/>
      <c r="J8" s="25"/>
      <c r="K8" s="6"/>
    </row>
    <row r="9" spans="1:12" ht="13.5" customHeight="1">
      <c r="A9" s="9" t="s">
        <v>0</v>
      </c>
      <c r="B9" s="8"/>
      <c r="C9" s="7" t="s">
        <v>5</v>
      </c>
      <c r="D9" s="8" t="s">
        <v>6</v>
      </c>
      <c r="E9" s="8"/>
      <c r="F9" s="7" t="s">
        <v>17</v>
      </c>
      <c r="G9" s="8" t="s">
        <v>6</v>
      </c>
      <c r="H9" s="8"/>
      <c r="I9" s="7" t="s">
        <v>36</v>
      </c>
      <c r="J9" s="21"/>
      <c r="K9" s="6"/>
    </row>
    <row r="10" spans="1:12" ht="13.5" customHeight="1">
      <c r="A10" s="30" t="s">
        <v>19</v>
      </c>
      <c r="B10" s="22"/>
      <c r="C10" s="26"/>
      <c r="D10" s="12" t="s">
        <v>52</v>
      </c>
      <c r="E10" s="22" t="s">
        <v>34</v>
      </c>
      <c r="F10" s="27">
        <v>1350</v>
      </c>
      <c r="G10" s="12" t="s">
        <v>54</v>
      </c>
      <c r="H10" s="22" t="s">
        <v>35</v>
      </c>
      <c r="I10" s="28">
        <f>C10*F10</f>
        <v>0</v>
      </c>
      <c r="J10" s="29"/>
      <c r="K10" s="6"/>
    </row>
    <row r="11" spans="1:12" ht="13.5" customHeight="1">
      <c r="A11" s="30"/>
      <c r="B11" s="21"/>
      <c r="C11" s="21"/>
      <c r="D11" s="22"/>
      <c r="E11" s="22"/>
      <c r="F11" s="21"/>
      <c r="G11" s="22"/>
      <c r="H11" s="22"/>
      <c r="I11" s="21"/>
      <c r="J11" s="21"/>
      <c r="K11" s="6"/>
    </row>
    <row r="12" spans="1:12" ht="13.5" customHeight="1">
      <c r="A12" s="9" t="s">
        <v>1</v>
      </c>
      <c r="B12" s="8"/>
      <c r="C12" s="7" t="s">
        <v>5</v>
      </c>
      <c r="D12" s="8" t="s">
        <v>6</v>
      </c>
      <c r="E12" s="8"/>
      <c r="F12" s="7" t="s">
        <v>17</v>
      </c>
      <c r="G12" s="8" t="s">
        <v>6</v>
      </c>
      <c r="H12" s="8"/>
      <c r="I12" s="21"/>
      <c r="J12" s="21"/>
      <c r="K12" s="6"/>
    </row>
    <row r="13" spans="1:12" ht="13.5" customHeight="1">
      <c r="A13" s="58" t="s">
        <v>21</v>
      </c>
      <c r="B13" s="22"/>
      <c r="C13" s="31">
        <v>2.65</v>
      </c>
      <c r="D13" s="12" t="s">
        <v>52</v>
      </c>
      <c r="E13" s="22" t="s">
        <v>34</v>
      </c>
      <c r="F13" s="27">
        <v>750</v>
      </c>
      <c r="G13" s="12" t="s">
        <v>54</v>
      </c>
      <c r="H13" s="22" t="s">
        <v>35</v>
      </c>
      <c r="I13" s="32">
        <f>C13*F13</f>
        <v>1987.5</v>
      </c>
      <c r="J13" s="32"/>
      <c r="K13" s="6"/>
    </row>
    <row r="14" spans="1:12" ht="13.5" customHeight="1">
      <c r="A14" s="58" t="s">
        <v>22</v>
      </c>
      <c r="B14" s="22"/>
      <c r="C14" s="33">
        <v>0.08</v>
      </c>
      <c r="D14" s="12" t="s">
        <v>58</v>
      </c>
      <c r="E14" s="22" t="s">
        <v>34</v>
      </c>
      <c r="F14" s="27">
        <v>6.5</v>
      </c>
      <c r="G14" s="12" t="s">
        <v>7</v>
      </c>
      <c r="H14" s="22" t="s">
        <v>35</v>
      </c>
      <c r="I14" s="34">
        <f>I13*$C$14*F14/12</f>
        <v>86.125</v>
      </c>
      <c r="J14" s="34"/>
      <c r="K14" s="6"/>
    </row>
    <row r="15" spans="1:12" ht="13.5" customHeight="1">
      <c r="A15" s="30"/>
      <c r="B15" s="21"/>
      <c r="C15" s="21"/>
      <c r="D15" s="22"/>
      <c r="E15" s="22"/>
      <c r="F15" s="21"/>
      <c r="G15" s="22"/>
      <c r="H15" s="22"/>
      <c r="I15" s="21"/>
      <c r="J15" s="21"/>
      <c r="K15" s="6"/>
    </row>
    <row r="16" spans="1:12" ht="13.5" customHeight="1">
      <c r="A16" s="59" t="s">
        <v>23</v>
      </c>
      <c r="B16" s="8"/>
      <c r="C16" s="21"/>
      <c r="D16" s="22"/>
      <c r="E16" s="22"/>
      <c r="F16" s="21"/>
      <c r="G16" s="22"/>
      <c r="H16" s="22"/>
      <c r="I16" s="21"/>
      <c r="J16" s="21"/>
      <c r="K16" s="6"/>
    </row>
    <row r="17" spans="1:12" ht="13.5" customHeight="1">
      <c r="A17" s="60" t="s">
        <v>24</v>
      </c>
      <c r="B17" s="35"/>
      <c r="C17" s="31">
        <v>4.8</v>
      </c>
      <c r="D17" s="12" t="s">
        <v>53</v>
      </c>
      <c r="E17" s="22" t="s">
        <v>34</v>
      </c>
      <c r="F17" s="27">
        <v>60</v>
      </c>
      <c r="G17" s="12" t="s">
        <v>55</v>
      </c>
      <c r="H17" s="22" t="s">
        <v>35</v>
      </c>
      <c r="I17" s="36">
        <f>C17*F17</f>
        <v>288</v>
      </c>
      <c r="J17" s="32"/>
      <c r="K17" s="2"/>
    </row>
    <row r="18" spans="1:12" ht="13.5" customHeight="1">
      <c r="A18" s="61" t="s">
        <v>25</v>
      </c>
      <c r="B18" s="37"/>
      <c r="C18" s="31">
        <v>151</v>
      </c>
      <c r="D18" s="12" t="s">
        <v>37</v>
      </c>
      <c r="E18" s="22" t="s">
        <v>34</v>
      </c>
      <c r="F18" s="27">
        <v>0.3</v>
      </c>
      <c r="G18" s="12" t="s">
        <v>8</v>
      </c>
      <c r="H18" s="22" t="s">
        <v>35</v>
      </c>
      <c r="I18" s="34">
        <f>C18*F18</f>
        <v>45.3</v>
      </c>
      <c r="J18" s="34"/>
      <c r="K18" s="3"/>
      <c r="L18" s="47" t="s">
        <v>43</v>
      </c>
    </row>
    <row r="19" spans="1:12" ht="13.5" customHeight="1">
      <c r="A19" s="61" t="s">
        <v>26</v>
      </c>
      <c r="B19" s="37"/>
      <c r="C19" s="31">
        <v>100</v>
      </c>
      <c r="D19" s="12" t="s">
        <v>37</v>
      </c>
      <c r="E19" s="22" t="s">
        <v>34</v>
      </c>
      <c r="F19" s="38">
        <v>1.1399999999999999</v>
      </c>
      <c r="G19" s="12" t="s">
        <v>8</v>
      </c>
      <c r="H19" s="22" t="s">
        <v>35</v>
      </c>
      <c r="I19" s="34">
        <f>C19*F19</f>
        <v>113.99999999999999</v>
      </c>
      <c r="J19" s="34"/>
      <c r="K19" s="3"/>
    </row>
    <row r="20" spans="1:12" ht="13.5" customHeight="1">
      <c r="A20" s="60" t="s">
        <v>57</v>
      </c>
      <c r="B20" s="35"/>
      <c r="C20" s="31">
        <v>0.23</v>
      </c>
      <c r="D20" s="12" t="s">
        <v>52</v>
      </c>
      <c r="E20" s="22" t="s">
        <v>34</v>
      </c>
      <c r="F20" s="27">
        <v>95</v>
      </c>
      <c r="G20" s="12" t="s">
        <v>54</v>
      </c>
      <c r="H20" s="22" t="s">
        <v>35</v>
      </c>
      <c r="I20" s="34">
        <f>C20*F20</f>
        <v>21.85</v>
      </c>
      <c r="J20" s="34"/>
      <c r="K20" s="3"/>
    </row>
    <row r="21" spans="1:12">
      <c r="A21" s="61" t="s">
        <v>27</v>
      </c>
      <c r="B21" s="37"/>
      <c r="C21" s="31">
        <v>57.6</v>
      </c>
      <c r="D21" s="12" t="s">
        <v>37</v>
      </c>
      <c r="E21" s="22" t="s">
        <v>34</v>
      </c>
      <c r="F21" s="39">
        <v>0</v>
      </c>
      <c r="G21" s="13" t="s">
        <v>4</v>
      </c>
      <c r="H21" s="22" t="s">
        <v>35</v>
      </c>
      <c r="I21" s="34">
        <f>C21*F21</f>
        <v>0</v>
      </c>
      <c r="K21" s="40"/>
      <c r="L21" s="47" t="s">
        <v>44</v>
      </c>
    </row>
    <row r="22" spans="1:12">
      <c r="A22" s="61" t="s">
        <v>20</v>
      </c>
      <c r="B22" s="22"/>
      <c r="C22" s="32"/>
      <c r="D22" s="22"/>
      <c r="E22" s="22"/>
      <c r="F22" s="41"/>
      <c r="G22" s="42"/>
      <c r="H22" s="42"/>
      <c r="I22" s="11">
        <v>0</v>
      </c>
      <c r="K22" s="40"/>
    </row>
    <row r="23" spans="1:12" ht="13.5" customHeight="1">
      <c r="A23" s="59" t="s">
        <v>28</v>
      </c>
      <c r="B23" s="8"/>
      <c r="C23" s="21"/>
      <c r="D23" s="22"/>
      <c r="E23" s="22"/>
      <c r="F23" s="21"/>
      <c r="G23" s="22"/>
      <c r="H23" s="22"/>
      <c r="I23" s="32">
        <f>SUM(I17:I22)</f>
        <v>469.15000000000003</v>
      </c>
      <c r="J23" s="32"/>
      <c r="K23" s="6"/>
    </row>
    <row r="24" spans="1:12" ht="13.5" customHeight="1">
      <c r="A24" s="58"/>
      <c r="B24" s="21"/>
      <c r="C24" s="21"/>
      <c r="D24" s="22"/>
      <c r="E24" s="22"/>
      <c r="F24" s="21"/>
      <c r="G24" s="22"/>
      <c r="H24" s="22"/>
      <c r="I24" s="32"/>
      <c r="J24" s="32"/>
      <c r="K24" s="6"/>
    </row>
    <row r="25" spans="1:12" ht="13.5" customHeight="1">
      <c r="A25" s="61" t="s">
        <v>29</v>
      </c>
      <c r="B25" s="22"/>
      <c r="C25" s="21"/>
      <c r="D25" s="22"/>
      <c r="E25" s="22"/>
      <c r="F25" s="21"/>
      <c r="G25" s="22"/>
      <c r="H25" s="22"/>
      <c r="I25" s="31">
        <v>8</v>
      </c>
      <c r="J25" s="32"/>
      <c r="K25" s="6"/>
    </row>
    <row r="26" spans="1:12" ht="13.5" customHeight="1">
      <c r="A26" s="61" t="s">
        <v>30</v>
      </c>
      <c r="B26" s="22"/>
      <c r="C26" s="21"/>
      <c r="D26" s="22"/>
      <c r="E26" s="22"/>
      <c r="F26" s="21"/>
      <c r="G26" s="22"/>
      <c r="H26" s="22"/>
      <c r="I26" s="39">
        <v>11.2</v>
      </c>
      <c r="J26" s="34"/>
      <c r="K26" s="6"/>
    </row>
    <row r="27" spans="1:12" ht="13.5" customHeight="1">
      <c r="A27" s="61" t="s">
        <v>51</v>
      </c>
      <c r="B27" s="22"/>
      <c r="C27" s="21"/>
      <c r="D27" s="22"/>
      <c r="E27" s="22"/>
      <c r="F27" s="21"/>
      <c r="G27" s="22"/>
      <c r="H27" s="22"/>
      <c r="I27" s="39">
        <v>16</v>
      </c>
      <c r="J27" s="34"/>
      <c r="K27" s="6"/>
    </row>
    <row r="28" spans="1:12" ht="13.5" customHeight="1">
      <c r="A28" s="62" t="s">
        <v>18</v>
      </c>
      <c r="B28" s="43"/>
      <c r="C28" s="33">
        <v>0.08</v>
      </c>
      <c r="D28" s="12" t="s">
        <v>58</v>
      </c>
      <c r="E28" s="22" t="s">
        <v>34</v>
      </c>
      <c r="F28" s="27">
        <v>3.25</v>
      </c>
      <c r="G28" s="12" t="s">
        <v>7</v>
      </c>
      <c r="H28" s="22" t="s">
        <v>35</v>
      </c>
      <c r="I28" s="34">
        <f>C28*SUM(I23:I27)*F28/12</f>
        <v>10.927583333333336</v>
      </c>
      <c r="J28" s="34"/>
      <c r="K28" s="6"/>
      <c r="L28" s="52" t="s">
        <v>59</v>
      </c>
    </row>
    <row r="29" spans="1:12" ht="13.5" customHeight="1">
      <c r="A29" s="63" t="s">
        <v>31</v>
      </c>
      <c r="B29" s="43"/>
      <c r="C29" s="31">
        <v>18</v>
      </c>
      <c r="D29" s="12" t="s">
        <v>38</v>
      </c>
      <c r="E29" s="22" t="s">
        <v>34</v>
      </c>
      <c r="F29" s="27">
        <v>2.5</v>
      </c>
      <c r="G29" s="12" t="s">
        <v>3</v>
      </c>
      <c r="H29" s="22" t="s">
        <v>35</v>
      </c>
      <c r="I29" s="34">
        <f>C29*F29</f>
        <v>45</v>
      </c>
      <c r="J29" s="34"/>
      <c r="K29" s="6"/>
    </row>
    <row r="30" spans="1:12" ht="13.5" customHeight="1">
      <c r="A30" s="63" t="s">
        <v>32</v>
      </c>
      <c r="B30" s="43"/>
      <c r="C30" s="44">
        <v>0.01</v>
      </c>
      <c r="D30" s="12" t="s">
        <v>56</v>
      </c>
      <c r="E30" s="22"/>
      <c r="F30" s="29"/>
      <c r="G30" s="22"/>
      <c r="H30" s="22" t="s">
        <v>35</v>
      </c>
      <c r="I30" s="34">
        <f>SUM(I13:I14)*$C$30+SUM(I23:I29)*$C$30*0.5</f>
        <v>23.537637916666668</v>
      </c>
      <c r="J30" s="34"/>
      <c r="K30" s="6"/>
      <c r="L30" s="47" t="s">
        <v>45</v>
      </c>
    </row>
    <row r="31" spans="1:12" ht="3.2" customHeight="1">
      <c r="A31" s="30"/>
      <c r="B31" s="21"/>
      <c r="C31" s="21"/>
      <c r="D31" s="22"/>
      <c r="E31" s="22"/>
      <c r="F31" s="21"/>
      <c r="G31" s="22"/>
      <c r="H31" s="22"/>
      <c r="I31" s="45"/>
      <c r="J31" s="21"/>
      <c r="K31" s="6"/>
    </row>
    <row r="32" spans="1:12" ht="13.5" customHeight="1">
      <c r="A32" s="59" t="s">
        <v>33</v>
      </c>
      <c r="B32" s="8"/>
      <c r="C32" s="21"/>
      <c r="D32" s="22"/>
      <c r="E32" s="22"/>
      <c r="F32" s="21"/>
      <c r="G32" s="22"/>
      <c r="H32" s="22"/>
      <c r="I32" s="32">
        <f>SUM(I13:I14,I23,I25:I30)</f>
        <v>2657.4402212499999</v>
      </c>
      <c r="J32" s="32"/>
      <c r="K32" s="6"/>
    </row>
    <row r="33" spans="1:11" ht="13.5" customHeight="1">
      <c r="A33" s="30"/>
      <c r="B33" s="21"/>
      <c r="C33" s="21"/>
      <c r="D33" s="22"/>
      <c r="E33" s="22"/>
      <c r="F33" s="21"/>
      <c r="G33" s="22"/>
      <c r="H33" s="22"/>
      <c r="I33" s="32"/>
      <c r="J33" s="32"/>
      <c r="K33" s="6"/>
    </row>
    <row r="34" spans="1:11" ht="13.5" customHeight="1">
      <c r="A34" s="59" t="s">
        <v>13</v>
      </c>
      <c r="B34" s="8"/>
      <c r="C34" s="21"/>
      <c r="D34" s="22"/>
      <c r="E34" s="22"/>
      <c r="F34" s="21"/>
      <c r="G34" s="22"/>
      <c r="H34" s="22"/>
      <c r="I34" s="28">
        <f>I10-I32</f>
        <v>-2657.4402212499999</v>
      </c>
      <c r="J34" s="28"/>
      <c r="K34" s="6"/>
    </row>
    <row r="35" spans="1:11" ht="13.5" customHeight="1">
      <c r="A35" s="30"/>
      <c r="B35" s="21"/>
      <c r="C35" s="21"/>
      <c r="D35" s="22"/>
      <c r="E35" s="22"/>
      <c r="F35" s="21"/>
      <c r="G35" s="22"/>
      <c r="H35" s="22"/>
      <c r="I35" s="32"/>
      <c r="J35" s="32"/>
      <c r="K35" s="6"/>
    </row>
    <row r="36" spans="1:11" ht="13.5" customHeight="1">
      <c r="A36" s="9" t="s">
        <v>2</v>
      </c>
      <c r="B36" s="8"/>
      <c r="C36" s="21"/>
      <c r="D36" s="22"/>
      <c r="E36" s="22"/>
      <c r="F36" s="21"/>
      <c r="G36" s="22"/>
      <c r="H36" s="22"/>
      <c r="I36" s="32"/>
      <c r="J36" s="32"/>
      <c r="K36" s="6"/>
    </row>
    <row r="37" spans="1:11" ht="13.5" customHeight="1">
      <c r="A37" s="30" t="s">
        <v>9</v>
      </c>
      <c r="B37" s="22"/>
      <c r="C37" s="21"/>
      <c r="D37" s="22"/>
      <c r="E37" s="22"/>
      <c r="F37" s="21"/>
      <c r="G37" s="22"/>
      <c r="H37" s="22"/>
      <c r="I37" s="31">
        <v>22.4</v>
      </c>
      <c r="J37" s="32"/>
      <c r="K37" s="6"/>
    </row>
    <row r="38" spans="1:11" ht="13.5" customHeight="1" thickBot="1">
      <c r="A38" s="30"/>
      <c r="B38" s="21"/>
      <c r="C38" s="21"/>
      <c r="D38" s="22"/>
      <c r="E38" s="22"/>
      <c r="F38" s="21"/>
      <c r="G38" s="22"/>
      <c r="H38" s="22"/>
      <c r="I38" s="46"/>
      <c r="J38" s="32"/>
      <c r="K38" s="6"/>
    </row>
    <row r="39" spans="1:11" ht="13.5" customHeight="1" thickTop="1">
      <c r="A39" s="9" t="s">
        <v>15</v>
      </c>
      <c r="B39" s="8"/>
      <c r="C39" s="21"/>
      <c r="D39" s="22"/>
      <c r="E39" s="22"/>
      <c r="F39" s="21"/>
      <c r="G39" s="22"/>
      <c r="H39" s="22"/>
      <c r="I39" s="32">
        <f>I32+I37</f>
        <v>2679.84022125</v>
      </c>
      <c r="J39" s="32"/>
      <c r="K39" s="6"/>
    </row>
    <row r="40" spans="1:11" ht="13.5" customHeight="1">
      <c r="A40" s="30"/>
      <c r="B40" s="21"/>
      <c r="C40" s="21"/>
      <c r="D40" s="22"/>
      <c r="E40" s="22"/>
      <c r="F40" s="21"/>
      <c r="G40" s="22"/>
      <c r="H40" s="22"/>
      <c r="I40" s="32"/>
      <c r="J40" s="32"/>
      <c r="K40" s="6"/>
    </row>
    <row r="41" spans="1:11" ht="13.5" customHeight="1">
      <c r="A41" s="9" t="s">
        <v>14</v>
      </c>
      <c r="B41" s="8"/>
      <c r="C41" s="21"/>
      <c r="D41" s="22"/>
      <c r="E41" s="22"/>
      <c r="F41" s="21"/>
      <c r="G41" s="22"/>
      <c r="H41" s="22"/>
      <c r="I41" s="28">
        <f>I10-I39</f>
        <v>-2679.84022125</v>
      </c>
      <c r="J41" s="28"/>
      <c r="K41" s="6"/>
    </row>
    <row r="42" spans="1:11" ht="13.5" customHeight="1">
      <c r="A42" s="30"/>
      <c r="B42" s="21"/>
      <c r="C42" s="21"/>
      <c r="D42" s="22"/>
      <c r="E42" s="22"/>
      <c r="F42" s="21"/>
      <c r="G42" s="22"/>
      <c r="H42" s="22"/>
      <c r="I42" s="32"/>
      <c r="J42" s="32"/>
      <c r="K42" s="6"/>
    </row>
    <row r="43" spans="1:11" ht="13.5" customHeight="1">
      <c r="A43" s="30" t="s">
        <v>41</v>
      </c>
      <c r="B43" s="22"/>
      <c r="C43" s="21"/>
      <c r="D43" s="22"/>
      <c r="E43" s="22"/>
      <c r="F43" s="21"/>
      <c r="G43" s="22"/>
      <c r="H43" s="22"/>
      <c r="I43" s="28">
        <f>IF(F10&gt;0,I32/F10,"'--")</f>
        <v>1.9684742379629629</v>
      </c>
      <c r="J43" s="32" t="s">
        <v>52</v>
      </c>
      <c r="K43" s="6"/>
    </row>
    <row r="44" spans="1:11" ht="13.5" customHeight="1">
      <c r="A44" s="30" t="s">
        <v>42</v>
      </c>
      <c r="B44" s="22"/>
      <c r="C44" s="21"/>
      <c r="D44" s="22"/>
      <c r="E44" s="22"/>
      <c r="F44" s="21"/>
      <c r="G44" s="22"/>
      <c r="H44" s="22"/>
      <c r="I44" s="28">
        <f>IF(F10&gt;0,I39/F10,"'--")</f>
        <v>1.9850668305555557</v>
      </c>
      <c r="J44" s="32" t="s">
        <v>52</v>
      </c>
      <c r="K44" s="6"/>
    </row>
    <row r="45" spans="1:11" ht="13.5" customHeight="1">
      <c r="A45" s="30"/>
      <c r="B45" s="22"/>
      <c r="C45" s="21"/>
      <c r="D45" s="22"/>
      <c r="E45" s="22"/>
      <c r="F45" s="21"/>
      <c r="G45" s="22"/>
      <c r="H45" s="22"/>
      <c r="I45" s="32"/>
      <c r="J45" s="32"/>
      <c r="K45" s="6"/>
    </row>
    <row r="47" spans="1:11" s="15" customFormat="1">
      <c r="A47" s="64" t="s">
        <v>60</v>
      </c>
      <c r="B47" s="14"/>
      <c r="C47" s="4"/>
      <c r="D47" s="4"/>
      <c r="E47" s="4"/>
      <c r="F47" s="4"/>
      <c r="G47" s="4"/>
      <c r="H47" s="4"/>
      <c r="I47" s="4"/>
      <c r="J47" s="4"/>
      <c r="K47" s="4"/>
    </row>
    <row r="48" spans="1:11" s="15" customFormat="1">
      <c r="A48" s="65" t="s">
        <v>46</v>
      </c>
      <c r="B48" s="5"/>
    </row>
    <row r="49" spans="1:16" s="15" customFormat="1">
      <c r="A49" s="55" t="s">
        <v>12</v>
      </c>
      <c r="B49" s="16"/>
    </row>
    <row r="50" spans="1:16" s="15" customFormat="1">
      <c r="A50" s="66">
        <f ca="1">TODAY()</f>
        <v>45364</v>
      </c>
      <c r="B50" s="17"/>
    </row>
    <row r="51" spans="1:16" s="15" customFormat="1">
      <c r="A51" s="66"/>
      <c r="B51" s="17"/>
    </row>
    <row r="52" spans="1:16" s="10" customFormat="1">
      <c r="A52" s="53" t="s">
        <v>49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>
      <c r="A53" s="54" t="s">
        <v>50</v>
      </c>
    </row>
  </sheetData>
  <sheetProtection sheet="1" objects="1" scenarios="1"/>
  <hyperlinks>
    <hyperlink ref="A3:B3" r:id="rId1" display="Estimating the Field Capacity of Farm Machines" xr:uid="{00000000-0004-0000-0000-000000000000}"/>
    <hyperlink ref="A3" r:id="rId2" display="Learn in the Financial Information section" xr:uid="{00000000-0004-0000-0000-000001000000}"/>
    <hyperlink ref="A3:G3" r:id="rId3" display="For more information see the Livestock Cost of Production Information File." xr:uid="{00000000-0004-0000-0000-000002000000}"/>
    <hyperlink ref="A3:K3" r:id="rId4" display="For more information see the Livestock Enterprise Budgets Information File." xr:uid="{00000000-0004-0000-0000-000003000000}"/>
    <hyperlink ref="A2" r:id="rId5" xr:uid="{00000000-0004-0000-0000-000004000000}"/>
    <hyperlink ref="A48" r:id="rId6" xr:uid="{00000000-0004-0000-0000-000005000000}"/>
    <hyperlink ref="A53" r:id="rId7" display="https://www.extension.iastate.edu/diversity/ext" xr:uid="{00000000-0004-0000-0000-000006000000}"/>
  </hyperlinks>
  <printOptions gridLinesSet="0"/>
  <pageMargins left="0.7" right="0.7" top="0.75" bottom="0.75" header="0.3" footer="0.3"/>
  <pageSetup scale="94" orientation="portrait" horizontalDpi="4294967292" r:id="rId8"/>
  <headerFooter alignWithMargins="0">
    <oddHeader>&amp;LIowa State University Extension and Outreach&amp;RAg Decision Maker File B1-21</oddHeader>
    <oddFooter>&amp;Lhttp://www.extension.iastate.edu/agdm/livestock/xls/b1-21finyearlingsteerstp11.xlsx</oddFoot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pageSetUpPr fitToPage="1"/>
  </sheetPr>
  <dimension ref="A1:P53"/>
  <sheetViews>
    <sheetView showGridLines="0" zoomScaleNormal="100" zoomScaleSheetLayoutView="100" workbookViewId="0"/>
  </sheetViews>
  <sheetFormatPr defaultColWidth="10.140625" defaultRowHeight="12.75"/>
  <cols>
    <col min="1" max="1" width="34.5703125" style="67" customWidth="1"/>
    <col min="2" max="2" width="1.7109375" style="23" customWidth="1"/>
    <col min="3" max="3" width="10.7109375" style="23" customWidth="1"/>
    <col min="4" max="4" width="10" style="43" customWidth="1"/>
    <col min="5" max="5" width="1.7109375" style="43" customWidth="1"/>
    <col min="6" max="6" width="10.7109375" style="23" customWidth="1"/>
    <col min="7" max="7" width="10" style="43" customWidth="1"/>
    <col min="8" max="8" width="2.140625" style="43" bestFit="1" customWidth="1"/>
    <col min="9" max="9" width="11.7109375" style="23" customWidth="1"/>
    <col min="10" max="10" width="5.5703125" style="23" bestFit="1" customWidth="1"/>
    <col min="11" max="11" width="3" style="23" customWidth="1"/>
    <col min="12" max="16384" width="10.140625" style="23"/>
  </cols>
  <sheetData>
    <row r="1" spans="1:12" s="71" customFormat="1" ht="33.75" customHeight="1" thickBot="1">
      <c r="A1" s="70" t="s">
        <v>11</v>
      </c>
    </row>
    <row r="2" spans="1:12" s="15" customFormat="1" ht="15.75" thickTop="1">
      <c r="A2" s="68" t="s">
        <v>40</v>
      </c>
      <c r="B2" s="69"/>
      <c r="C2" s="69"/>
      <c r="D2" s="69"/>
      <c r="E2" s="69"/>
      <c r="F2" s="69"/>
      <c r="G2" s="69"/>
      <c r="L2" s="19"/>
    </row>
    <row r="3" spans="1:12" s="15" customFormat="1" ht="12.75" customHeight="1">
      <c r="A3" s="55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 s="15" customFormat="1">
      <c r="A4" s="56" t="s">
        <v>10</v>
      </c>
      <c r="B4" s="50"/>
      <c r="C4" s="51"/>
      <c r="D4" s="1"/>
      <c r="E4" s="1"/>
      <c r="F4" s="1"/>
      <c r="G4" s="1"/>
      <c r="H4" s="1"/>
    </row>
    <row r="5" spans="1:12" ht="13.5" customHeight="1">
      <c r="A5" s="30"/>
      <c r="B5" s="21"/>
      <c r="C5" s="21"/>
      <c r="D5" s="22"/>
      <c r="E5" s="22"/>
      <c r="F5" s="21"/>
      <c r="G5" s="22"/>
      <c r="H5" s="22"/>
      <c r="I5" s="21"/>
      <c r="J5" s="21"/>
      <c r="K5" s="6"/>
    </row>
    <row r="6" spans="1:12" s="15" customFormat="1">
      <c r="A6" s="57" t="s">
        <v>48</v>
      </c>
      <c r="B6" s="48"/>
      <c r="C6" s="49"/>
    </row>
    <row r="7" spans="1:12" ht="13.5" customHeight="1">
      <c r="A7" s="30"/>
      <c r="B7" s="21"/>
      <c r="C7" s="21"/>
      <c r="D7" s="22"/>
      <c r="E7" s="22"/>
      <c r="F7" s="21"/>
      <c r="G7" s="22"/>
      <c r="H7" s="22"/>
      <c r="I7" s="7"/>
      <c r="J7" s="24"/>
      <c r="K7" s="6"/>
    </row>
    <row r="8" spans="1:12" ht="13.5" customHeight="1">
      <c r="A8" s="30"/>
      <c r="B8" s="21"/>
      <c r="C8" s="21"/>
      <c r="D8" s="22"/>
      <c r="E8" s="22"/>
      <c r="F8" s="21"/>
      <c r="G8" s="22"/>
      <c r="H8" s="22"/>
      <c r="I8" s="25"/>
      <c r="J8" s="25"/>
      <c r="K8" s="6"/>
    </row>
    <row r="9" spans="1:12" ht="13.5" customHeight="1">
      <c r="A9" s="9" t="s">
        <v>0</v>
      </c>
      <c r="B9" s="8"/>
      <c r="C9" s="7" t="s">
        <v>5</v>
      </c>
      <c r="D9" s="8" t="s">
        <v>6</v>
      </c>
      <c r="E9" s="8"/>
      <c r="F9" s="7" t="s">
        <v>17</v>
      </c>
      <c r="G9" s="8" t="s">
        <v>6</v>
      </c>
      <c r="H9" s="8"/>
      <c r="I9" s="7" t="s">
        <v>36</v>
      </c>
      <c r="J9" s="21"/>
      <c r="K9" s="6"/>
    </row>
    <row r="10" spans="1:12" ht="13.5" customHeight="1">
      <c r="A10" s="30" t="s">
        <v>19</v>
      </c>
      <c r="B10" s="22"/>
      <c r="C10" s="26"/>
      <c r="D10" s="12" t="s">
        <v>52</v>
      </c>
      <c r="E10" s="22" t="s">
        <v>34</v>
      </c>
      <c r="F10" s="27">
        <v>1350</v>
      </c>
      <c r="G10" s="12" t="s">
        <v>54</v>
      </c>
      <c r="H10" s="22" t="s">
        <v>35</v>
      </c>
      <c r="I10" s="28">
        <f>C10*F10</f>
        <v>0</v>
      </c>
      <c r="J10" s="29"/>
      <c r="K10" s="6"/>
    </row>
    <row r="11" spans="1:12" ht="13.5" customHeight="1">
      <c r="A11" s="30"/>
      <c r="B11" s="21"/>
      <c r="C11" s="21"/>
      <c r="D11" s="22"/>
      <c r="E11" s="22"/>
      <c r="F11" s="21"/>
      <c r="G11" s="22"/>
      <c r="H11" s="22"/>
      <c r="I11" s="21"/>
      <c r="J11" s="21"/>
      <c r="K11" s="6"/>
    </row>
    <row r="12" spans="1:12" ht="13.5" customHeight="1">
      <c r="A12" s="9" t="s">
        <v>1</v>
      </c>
      <c r="B12" s="8"/>
      <c r="C12" s="7" t="s">
        <v>5</v>
      </c>
      <c r="D12" s="8" t="s">
        <v>6</v>
      </c>
      <c r="E12" s="8"/>
      <c r="F12" s="7" t="s">
        <v>17</v>
      </c>
      <c r="G12" s="8" t="s">
        <v>6</v>
      </c>
      <c r="H12" s="8"/>
      <c r="I12" s="21"/>
      <c r="J12" s="21"/>
      <c r="K12" s="6"/>
    </row>
    <row r="13" spans="1:12" ht="13.5" customHeight="1">
      <c r="A13" s="58" t="s">
        <v>21</v>
      </c>
      <c r="B13" s="22"/>
      <c r="C13" s="31">
        <v>2.65</v>
      </c>
      <c r="D13" s="12" t="s">
        <v>52</v>
      </c>
      <c r="E13" s="22" t="s">
        <v>34</v>
      </c>
      <c r="F13" s="27">
        <v>750</v>
      </c>
      <c r="G13" s="12" t="s">
        <v>54</v>
      </c>
      <c r="H13" s="22" t="s">
        <v>35</v>
      </c>
      <c r="I13" s="32">
        <f>C13*F13</f>
        <v>1987.5</v>
      </c>
      <c r="J13" s="32"/>
      <c r="K13" s="6"/>
    </row>
    <row r="14" spans="1:12" ht="13.5" customHeight="1">
      <c r="A14" s="58" t="s">
        <v>22</v>
      </c>
      <c r="B14" s="22"/>
      <c r="C14" s="33">
        <v>0.08</v>
      </c>
      <c r="D14" s="12" t="s">
        <v>58</v>
      </c>
      <c r="E14" s="22" t="s">
        <v>34</v>
      </c>
      <c r="F14" s="27">
        <v>6.5</v>
      </c>
      <c r="G14" s="12" t="s">
        <v>7</v>
      </c>
      <c r="H14" s="22" t="s">
        <v>35</v>
      </c>
      <c r="I14" s="34">
        <f>I13*$C$14*F14/12</f>
        <v>86.125</v>
      </c>
      <c r="J14" s="34"/>
      <c r="K14" s="6"/>
    </row>
    <row r="15" spans="1:12" ht="13.5" customHeight="1">
      <c r="A15" s="30"/>
      <c r="B15" s="21"/>
      <c r="C15" s="21"/>
      <c r="D15" s="22"/>
      <c r="E15" s="22"/>
      <c r="F15" s="21"/>
      <c r="G15" s="22"/>
      <c r="H15" s="22"/>
      <c r="I15" s="21"/>
      <c r="J15" s="21"/>
      <c r="K15" s="6"/>
    </row>
    <row r="16" spans="1:12" ht="13.5" customHeight="1">
      <c r="A16" s="59" t="s">
        <v>23</v>
      </c>
      <c r="B16" s="8"/>
      <c r="C16" s="21"/>
      <c r="D16" s="22"/>
      <c r="E16" s="22"/>
      <c r="F16" s="21"/>
      <c r="G16" s="22"/>
      <c r="H16" s="22"/>
      <c r="I16" s="21"/>
      <c r="J16" s="21"/>
      <c r="K16" s="6"/>
    </row>
    <row r="17" spans="1:12" ht="13.5" customHeight="1">
      <c r="A17" s="60" t="s">
        <v>24</v>
      </c>
      <c r="B17" s="35"/>
      <c r="C17" s="31">
        <v>4.8</v>
      </c>
      <c r="D17" s="12" t="s">
        <v>53</v>
      </c>
      <c r="E17" s="22" t="s">
        <v>34</v>
      </c>
      <c r="F17" s="27">
        <v>49.25</v>
      </c>
      <c r="G17" s="12" t="s">
        <v>55</v>
      </c>
      <c r="H17" s="22" t="s">
        <v>35</v>
      </c>
      <c r="I17" s="36">
        <f>C17*F17</f>
        <v>236.39999999999998</v>
      </c>
      <c r="J17" s="32"/>
      <c r="K17" s="2"/>
    </row>
    <row r="18" spans="1:12" ht="13.5" customHeight="1">
      <c r="A18" s="61" t="s">
        <v>25</v>
      </c>
      <c r="B18" s="37"/>
      <c r="C18" s="31">
        <v>151</v>
      </c>
      <c r="D18" s="12" t="s">
        <v>37</v>
      </c>
      <c r="E18" s="22" t="s">
        <v>34</v>
      </c>
      <c r="F18" s="27">
        <v>0</v>
      </c>
      <c r="G18" s="12" t="s">
        <v>8</v>
      </c>
      <c r="H18" s="22" t="s">
        <v>35</v>
      </c>
      <c r="I18" s="34">
        <f>C18*F18</f>
        <v>0</v>
      </c>
      <c r="J18" s="34"/>
      <c r="K18" s="3"/>
      <c r="L18" s="47" t="s">
        <v>43</v>
      </c>
    </row>
    <row r="19" spans="1:12" ht="13.5" customHeight="1">
      <c r="A19" s="61" t="s">
        <v>26</v>
      </c>
      <c r="B19" s="37"/>
      <c r="C19" s="31">
        <v>100</v>
      </c>
      <c r="D19" s="12" t="s">
        <v>37</v>
      </c>
      <c r="E19" s="22" t="s">
        <v>34</v>
      </c>
      <c r="F19" s="38">
        <v>1.1399999999999999</v>
      </c>
      <c r="G19" s="12" t="s">
        <v>8</v>
      </c>
      <c r="H19" s="22" t="s">
        <v>35</v>
      </c>
      <c r="I19" s="34">
        <f>C19*F19</f>
        <v>113.99999999999999</v>
      </c>
      <c r="J19" s="34"/>
      <c r="K19" s="3"/>
    </row>
    <row r="20" spans="1:12" ht="13.5" customHeight="1">
      <c r="A20" s="60" t="s">
        <v>57</v>
      </c>
      <c r="B20" s="35"/>
      <c r="C20" s="31">
        <v>0.23</v>
      </c>
      <c r="D20" s="12" t="s">
        <v>52</v>
      </c>
      <c r="E20" s="22" t="s">
        <v>34</v>
      </c>
      <c r="F20" s="27">
        <v>95</v>
      </c>
      <c r="G20" s="12" t="s">
        <v>54</v>
      </c>
      <c r="H20" s="22" t="s">
        <v>35</v>
      </c>
      <c r="I20" s="34">
        <f>C20*F20</f>
        <v>21.85</v>
      </c>
      <c r="J20" s="34"/>
      <c r="K20" s="3"/>
    </row>
    <row r="21" spans="1:12">
      <c r="A21" s="61" t="s">
        <v>27</v>
      </c>
      <c r="B21" s="37"/>
      <c r="C21" s="31">
        <v>57.6</v>
      </c>
      <c r="D21" s="12" t="s">
        <v>37</v>
      </c>
      <c r="E21" s="22" t="s">
        <v>34</v>
      </c>
      <c r="F21" s="39">
        <v>1.32</v>
      </c>
      <c r="G21" s="13" t="s">
        <v>4</v>
      </c>
      <c r="H21" s="22" t="s">
        <v>35</v>
      </c>
      <c r="I21" s="34">
        <f>C21*F21</f>
        <v>76.032000000000011</v>
      </c>
      <c r="K21" s="40"/>
      <c r="L21" s="47" t="s">
        <v>44</v>
      </c>
    </row>
    <row r="22" spans="1:12">
      <c r="A22" s="61" t="s">
        <v>20</v>
      </c>
      <c r="B22" s="22"/>
      <c r="C22" s="32"/>
      <c r="D22" s="22"/>
      <c r="E22" s="22"/>
      <c r="F22" s="41"/>
      <c r="G22" s="42"/>
      <c r="H22" s="42"/>
      <c r="I22" s="11">
        <v>0</v>
      </c>
      <c r="K22" s="40"/>
    </row>
    <row r="23" spans="1:12" ht="13.5" customHeight="1">
      <c r="A23" s="59" t="s">
        <v>28</v>
      </c>
      <c r="B23" s="8"/>
      <c r="C23" s="21"/>
      <c r="D23" s="22"/>
      <c r="E23" s="22"/>
      <c r="F23" s="21"/>
      <c r="G23" s="22"/>
      <c r="H23" s="22"/>
      <c r="I23" s="32">
        <f>SUM(I17:I22)</f>
        <v>448.28200000000004</v>
      </c>
      <c r="J23" s="32"/>
      <c r="K23" s="6"/>
    </row>
    <row r="24" spans="1:12" ht="13.5" customHeight="1">
      <c r="A24" s="58"/>
      <c r="B24" s="21"/>
      <c r="C24" s="21"/>
      <c r="D24" s="22"/>
      <c r="E24" s="22"/>
      <c r="F24" s="21"/>
      <c r="G24" s="22"/>
      <c r="H24" s="22"/>
      <c r="I24" s="32"/>
      <c r="J24" s="32"/>
      <c r="K24" s="6"/>
    </row>
    <row r="25" spans="1:12" ht="13.5" customHeight="1">
      <c r="A25" s="61" t="s">
        <v>29</v>
      </c>
      <c r="B25" s="22"/>
      <c r="C25" s="21"/>
      <c r="D25" s="22"/>
      <c r="E25" s="22"/>
      <c r="F25" s="21"/>
      <c r="G25" s="22"/>
      <c r="H25" s="22"/>
      <c r="I25" s="31">
        <v>8</v>
      </c>
      <c r="J25" s="32"/>
      <c r="K25" s="6"/>
    </row>
    <row r="26" spans="1:12" ht="13.5" customHeight="1">
      <c r="A26" s="61" t="s">
        <v>30</v>
      </c>
      <c r="B26" s="22"/>
      <c r="C26" s="21"/>
      <c r="D26" s="22"/>
      <c r="E26" s="22"/>
      <c r="F26" s="21"/>
      <c r="G26" s="22"/>
      <c r="H26" s="22"/>
      <c r="I26" s="39">
        <v>7</v>
      </c>
      <c r="J26" s="34"/>
      <c r="K26" s="6"/>
    </row>
    <row r="27" spans="1:12" ht="13.5" customHeight="1">
      <c r="A27" s="61" t="s">
        <v>51</v>
      </c>
      <c r="B27" s="22"/>
      <c r="C27" s="21"/>
      <c r="D27" s="22"/>
      <c r="E27" s="22"/>
      <c r="F27" s="21"/>
      <c r="G27" s="22"/>
      <c r="H27" s="22"/>
      <c r="I27" s="39">
        <v>16</v>
      </c>
      <c r="J27" s="34"/>
      <c r="K27" s="6"/>
    </row>
    <row r="28" spans="1:12" ht="13.5" customHeight="1">
      <c r="A28" s="62" t="s">
        <v>18</v>
      </c>
      <c r="B28" s="43"/>
      <c r="C28" s="33">
        <v>0.08</v>
      </c>
      <c r="D28" s="12" t="s">
        <v>58</v>
      </c>
      <c r="E28" s="22" t="s">
        <v>34</v>
      </c>
      <c r="F28" s="27">
        <v>3.25</v>
      </c>
      <c r="G28" s="12" t="s">
        <v>7</v>
      </c>
      <c r="H28" s="22" t="s">
        <v>35</v>
      </c>
      <c r="I28" s="34">
        <f>C28*SUM(I23:I27)*F28/12</f>
        <v>10.384443333333335</v>
      </c>
      <c r="J28" s="34"/>
      <c r="K28" s="6"/>
      <c r="L28" s="52" t="s">
        <v>59</v>
      </c>
    </row>
    <row r="29" spans="1:12" ht="13.5" customHeight="1">
      <c r="A29" s="63" t="s">
        <v>31</v>
      </c>
      <c r="B29" s="43"/>
      <c r="C29" s="31">
        <v>18</v>
      </c>
      <c r="D29" s="12" t="s">
        <v>38</v>
      </c>
      <c r="E29" s="22" t="s">
        <v>34</v>
      </c>
      <c r="F29" s="27">
        <v>2.5</v>
      </c>
      <c r="G29" s="12" t="s">
        <v>3</v>
      </c>
      <c r="H29" s="22" t="s">
        <v>35</v>
      </c>
      <c r="I29" s="34">
        <f>C29*F29</f>
        <v>45</v>
      </c>
      <c r="J29" s="34"/>
      <c r="K29" s="6"/>
    </row>
    <row r="30" spans="1:12" ht="13.5" customHeight="1">
      <c r="A30" s="63" t="s">
        <v>32</v>
      </c>
      <c r="B30" s="43"/>
      <c r="C30" s="44">
        <v>0.01</v>
      </c>
      <c r="D30" s="12" t="s">
        <v>56</v>
      </c>
      <c r="E30" s="22"/>
      <c r="F30" s="29"/>
      <c r="G30" s="22"/>
      <c r="H30" s="22" t="s">
        <v>35</v>
      </c>
      <c r="I30" s="34">
        <f>SUM(I13:I14)*$C$30+SUM(I23:I29)*$C$30*0.5</f>
        <v>23.409582216666667</v>
      </c>
      <c r="J30" s="34"/>
      <c r="K30" s="6"/>
      <c r="L30" s="47" t="s">
        <v>45</v>
      </c>
    </row>
    <row r="31" spans="1:12" ht="3.2" customHeight="1">
      <c r="A31" s="30"/>
      <c r="B31" s="21"/>
      <c r="C31" s="21"/>
      <c r="D31" s="22"/>
      <c r="E31" s="22"/>
      <c r="F31" s="21"/>
      <c r="G31" s="22"/>
      <c r="H31" s="22"/>
      <c r="I31" s="45"/>
      <c r="J31" s="21"/>
      <c r="K31" s="6"/>
    </row>
    <row r="32" spans="1:12" ht="13.5" customHeight="1">
      <c r="A32" s="59" t="s">
        <v>33</v>
      </c>
      <c r="B32" s="8"/>
      <c r="C32" s="21"/>
      <c r="D32" s="22"/>
      <c r="E32" s="22"/>
      <c r="F32" s="21"/>
      <c r="G32" s="22"/>
      <c r="H32" s="22"/>
      <c r="I32" s="32">
        <f>SUM(I13:I14,I23,I25:I30)</f>
        <v>2631.7010255500004</v>
      </c>
      <c r="J32" s="32"/>
      <c r="K32" s="6"/>
    </row>
    <row r="33" spans="1:11" ht="13.5" customHeight="1">
      <c r="A33" s="30"/>
      <c r="B33" s="21"/>
      <c r="C33" s="21"/>
      <c r="D33" s="22"/>
      <c r="E33" s="22"/>
      <c r="F33" s="21"/>
      <c r="G33" s="22"/>
      <c r="H33" s="22"/>
      <c r="I33" s="32"/>
      <c r="J33" s="32"/>
      <c r="K33" s="6"/>
    </row>
    <row r="34" spans="1:11" ht="13.5" customHeight="1">
      <c r="A34" s="59" t="s">
        <v>13</v>
      </c>
      <c r="B34" s="8"/>
      <c r="C34" s="21"/>
      <c r="D34" s="22"/>
      <c r="E34" s="22"/>
      <c r="F34" s="21"/>
      <c r="G34" s="22"/>
      <c r="H34" s="22"/>
      <c r="I34" s="28">
        <f>I10-I32</f>
        <v>-2631.7010255500004</v>
      </c>
      <c r="J34" s="28"/>
      <c r="K34" s="6"/>
    </row>
    <row r="35" spans="1:11" ht="13.5" customHeight="1">
      <c r="A35" s="30"/>
      <c r="B35" s="21"/>
      <c r="C35" s="21"/>
      <c r="D35" s="22"/>
      <c r="E35" s="22"/>
      <c r="F35" s="21"/>
      <c r="G35" s="22"/>
      <c r="H35" s="22"/>
      <c r="I35" s="32"/>
      <c r="J35" s="32"/>
      <c r="K35" s="6"/>
    </row>
    <row r="36" spans="1:11" ht="13.5" customHeight="1">
      <c r="A36" s="9" t="s">
        <v>2</v>
      </c>
      <c r="B36" s="8"/>
      <c r="C36" s="21"/>
      <c r="D36" s="22"/>
      <c r="E36" s="22"/>
      <c r="F36" s="21"/>
      <c r="G36" s="22"/>
      <c r="H36" s="22"/>
      <c r="I36" s="32"/>
      <c r="J36" s="32"/>
      <c r="K36" s="6"/>
    </row>
    <row r="37" spans="1:11" ht="13.5" customHeight="1">
      <c r="A37" s="30" t="s">
        <v>9</v>
      </c>
      <c r="B37" s="22"/>
      <c r="C37" s="21"/>
      <c r="D37" s="22"/>
      <c r="E37" s="22"/>
      <c r="F37" s="21"/>
      <c r="G37" s="22"/>
      <c r="H37" s="22"/>
      <c r="I37" s="31">
        <v>22.4</v>
      </c>
      <c r="J37" s="32"/>
      <c r="K37" s="6"/>
    </row>
    <row r="38" spans="1:11" ht="13.5" customHeight="1" thickBot="1">
      <c r="A38" s="30"/>
      <c r="B38" s="21"/>
      <c r="C38" s="21"/>
      <c r="D38" s="22"/>
      <c r="E38" s="22"/>
      <c r="F38" s="21"/>
      <c r="G38" s="22"/>
      <c r="H38" s="22"/>
      <c r="I38" s="46"/>
      <c r="J38" s="32"/>
      <c r="K38" s="6"/>
    </row>
    <row r="39" spans="1:11" ht="13.5" customHeight="1" thickTop="1">
      <c r="A39" s="9" t="s">
        <v>15</v>
      </c>
      <c r="B39" s="8"/>
      <c r="C39" s="21"/>
      <c r="D39" s="22"/>
      <c r="E39" s="22"/>
      <c r="F39" s="21"/>
      <c r="G39" s="22"/>
      <c r="H39" s="22"/>
      <c r="I39" s="32">
        <f>I32+I37</f>
        <v>2654.1010255500005</v>
      </c>
      <c r="J39" s="32"/>
      <c r="K39" s="6"/>
    </row>
    <row r="40" spans="1:11" ht="13.5" customHeight="1">
      <c r="A40" s="30"/>
      <c r="B40" s="21"/>
      <c r="C40" s="21"/>
      <c r="D40" s="22"/>
      <c r="E40" s="22"/>
      <c r="F40" s="21"/>
      <c r="G40" s="22"/>
      <c r="H40" s="22"/>
      <c r="I40" s="32"/>
      <c r="J40" s="32"/>
      <c r="K40" s="6"/>
    </row>
    <row r="41" spans="1:11" ht="13.5" customHeight="1">
      <c r="A41" s="9" t="s">
        <v>14</v>
      </c>
      <c r="B41" s="8"/>
      <c r="C41" s="21"/>
      <c r="D41" s="22"/>
      <c r="E41" s="22"/>
      <c r="F41" s="21"/>
      <c r="G41" s="22"/>
      <c r="H41" s="22"/>
      <c r="I41" s="28">
        <f>I10-I39</f>
        <v>-2654.1010255500005</v>
      </c>
      <c r="J41" s="28"/>
      <c r="K41" s="6"/>
    </row>
    <row r="42" spans="1:11" ht="13.5" customHeight="1">
      <c r="A42" s="30"/>
      <c r="B42" s="21"/>
      <c r="C42" s="21"/>
      <c r="D42" s="22"/>
      <c r="E42" s="22"/>
      <c r="F42" s="21"/>
      <c r="G42" s="22"/>
      <c r="H42" s="22"/>
      <c r="I42" s="32"/>
      <c r="J42" s="32"/>
      <c r="K42" s="6"/>
    </row>
    <row r="43" spans="1:11" ht="13.5" customHeight="1">
      <c r="A43" s="30" t="s">
        <v>41</v>
      </c>
      <c r="B43" s="22"/>
      <c r="C43" s="21"/>
      <c r="D43" s="22"/>
      <c r="E43" s="22"/>
      <c r="F43" s="21"/>
      <c r="G43" s="22"/>
      <c r="H43" s="22"/>
      <c r="I43" s="28">
        <f>IF(F10&gt;0,I32/F10,"'--")</f>
        <v>1.9494081670740744</v>
      </c>
      <c r="J43" s="32" t="s">
        <v>52</v>
      </c>
      <c r="K43" s="6"/>
    </row>
    <row r="44" spans="1:11" ht="13.5" customHeight="1">
      <c r="A44" s="30" t="s">
        <v>42</v>
      </c>
      <c r="B44" s="22"/>
      <c r="C44" s="21"/>
      <c r="D44" s="22"/>
      <c r="E44" s="22"/>
      <c r="F44" s="21"/>
      <c r="G44" s="22"/>
      <c r="H44" s="22"/>
      <c r="I44" s="28">
        <f>IF(F10&gt;0,I39/F10,"'--")</f>
        <v>1.9660007596666671</v>
      </c>
      <c r="J44" s="32" t="s">
        <v>52</v>
      </c>
      <c r="K44" s="6"/>
    </row>
    <row r="45" spans="1:11" ht="13.5" customHeight="1">
      <c r="A45" s="30"/>
      <c r="B45" s="22"/>
      <c r="C45" s="21"/>
      <c r="D45" s="22"/>
      <c r="E45" s="22"/>
      <c r="F45" s="21"/>
      <c r="G45" s="22"/>
      <c r="H45" s="22"/>
      <c r="I45" s="32"/>
      <c r="J45" s="32"/>
      <c r="K45" s="6"/>
    </row>
    <row r="47" spans="1:11" s="15" customFormat="1">
      <c r="A47" s="64" t="s">
        <v>60</v>
      </c>
      <c r="B47" s="14"/>
      <c r="C47" s="4"/>
      <c r="D47" s="4"/>
      <c r="E47" s="4"/>
      <c r="F47" s="4"/>
      <c r="G47" s="4"/>
      <c r="H47" s="4"/>
      <c r="I47" s="4"/>
      <c r="J47" s="4"/>
      <c r="K47" s="4"/>
    </row>
    <row r="48" spans="1:11" s="15" customFormat="1">
      <c r="A48" s="65" t="s">
        <v>46</v>
      </c>
      <c r="B48" s="5"/>
    </row>
    <row r="49" spans="1:16" s="15" customFormat="1">
      <c r="A49" s="55" t="s">
        <v>12</v>
      </c>
      <c r="B49" s="16"/>
    </row>
    <row r="50" spans="1:16" s="15" customFormat="1">
      <c r="A50" s="66">
        <f ca="1">TODAY()</f>
        <v>45364</v>
      </c>
      <c r="B50" s="17"/>
    </row>
    <row r="51" spans="1:16" s="15" customFormat="1">
      <c r="A51" s="66"/>
      <c r="B51" s="17"/>
    </row>
    <row r="52" spans="1:16" s="10" customFormat="1">
      <c r="A52" s="53" t="s">
        <v>49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>
      <c r="A53" s="54" t="s">
        <v>50</v>
      </c>
    </row>
  </sheetData>
  <sheetProtection sheet="1" objects="1" scenarios="1"/>
  <phoneticPr fontId="4" type="noConversion"/>
  <hyperlinks>
    <hyperlink ref="A3:B3" r:id="rId1" display="Estimating the Field Capacity of Farm Machines" xr:uid="{00000000-0004-0000-0100-000000000000}"/>
    <hyperlink ref="A3" r:id="rId2" display="Learn in the Financial Information section" xr:uid="{00000000-0004-0000-0100-000001000000}"/>
    <hyperlink ref="A3:G3" r:id="rId3" display="For more information see the Livestock Cost of Production Information File." xr:uid="{00000000-0004-0000-0100-000002000000}"/>
    <hyperlink ref="A3:K3" r:id="rId4" display="For more information see the Livestock Enterprise Budgets Information File." xr:uid="{00000000-0004-0000-0100-000003000000}"/>
    <hyperlink ref="A2" r:id="rId5" xr:uid="{00000000-0004-0000-0100-000004000000}"/>
    <hyperlink ref="A48" r:id="rId6" xr:uid="{00000000-0004-0000-0100-000005000000}"/>
    <hyperlink ref="A53" r:id="rId7" display="https://www.extension.iastate.edu/diversity/ext" xr:uid="{00000000-0004-0000-0100-000006000000}"/>
  </hyperlinks>
  <printOptions gridLinesSet="0"/>
  <pageMargins left="0.7" right="0.7" top="0.75" bottom="0.75" header="0.3" footer="0.3"/>
  <pageSetup scale="94" orientation="portrait" horizontalDpi="4294967292" r:id="rId8"/>
  <headerFooter alignWithMargins="0">
    <oddHeader>&amp;LIowa State University Extension and Outreach&amp;RAg Decision Maker File B1-21</oddHeader>
    <oddFooter>&amp;Lhttp://www.extension.iastate.edu/agdm/livestock/xls/b1-21finyearlingsteerstp11.xlsx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pageSetUpPr fitToPage="1"/>
  </sheetPr>
  <dimension ref="A1:P53"/>
  <sheetViews>
    <sheetView showGridLines="0" zoomScaleNormal="100" zoomScaleSheetLayoutView="100" workbookViewId="0"/>
  </sheetViews>
  <sheetFormatPr defaultColWidth="10.140625" defaultRowHeight="12.75"/>
  <cols>
    <col min="1" max="1" width="34.5703125" style="67" customWidth="1"/>
    <col min="2" max="2" width="1.7109375" style="23" customWidth="1"/>
    <col min="3" max="3" width="10.7109375" style="23" customWidth="1"/>
    <col min="4" max="4" width="10" style="43" customWidth="1"/>
    <col min="5" max="5" width="1.7109375" style="43" customWidth="1"/>
    <col min="6" max="6" width="10.7109375" style="23" customWidth="1"/>
    <col min="7" max="7" width="10" style="43" customWidth="1"/>
    <col min="8" max="8" width="2.140625" style="43" bestFit="1" customWidth="1"/>
    <col min="9" max="9" width="11.7109375" style="23" customWidth="1"/>
    <col min="10" max="10" width="5.5703125" style="23" bestFit="1" customWidth="1"/>
    <col min="11" max="11" width="3" style="23" customWidth="1"/>
    <col min="12" max="16384" width="10.140625" style="23"/>
  </cols>
  <sheetData>
    <row r="1" spans="1:12" s="71" customFormat="1" ht="33.75" customHeight="1" thickBot="1">
      <c r="A1" s="70" t="s">
        <v>11</v>
      </c>
    </row>
    <row r="2" spans="1:12" s="15" customFormat="1" ht="15.75" thickTop="1">
      <c r="A2" s="68" t="s">
        <v>40</v>
      </c>
      <c r="B2" s="69"/>
      <c r="C2" s="69"/>
      <c r="D2" s="69"/>
      <c r="E2" s="69"/>
      <c r="F2" s="69"/>
      <c r="G2" s="69"/>
      <c r="L2" s="19"/>
    </row>
    <row r="3" spans="1:12" s="15" customFormat="1" ht="12.75" customHeight="1">
      <c r="A3" s="55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 s="15" customFormat="1">
      <c r="A4" s="56" t="s">
        <v>10</v>
      </c>
      <c r="B4" s="50"/>
      <c r="C4" s="51"/>
      <c r="D4" s="1"/>
      <c r="E4" s="1"/>
      <c r="F4" s="1"/>
      <c r="G4" s="1"/>
      <c r="H4" s="1"/>
    </row>
    <row r="5" spans="1:12" ht="13.5" customHeight="1">
      <c r="A5" s="30"/>
      <c r="B5" s="21"/>
      <c r="C5" s="21"/>
      <c r="D5" s="22"/>
      <c r="E5" s="22"/>
      <c r="F5" s="21"/>
      <c r="G5" s="22"/>
      <c r="H5" s="22"/>
      <c r="I5" s="21"/>
      <c r="J5" s="21"/>
      <c r="K5" s="6"/>
    </row>
    <row r="6" spans="1:12" s="15" customFormat="1">
      <c r="A6" s="57" t="s">
        <v>16</v>
      </c>
      <c r="B6" s="48"/>
      <c r="C6" s="49"/>
    </row>
    <row r="7" spans="1:12" ht="13.5" customHeight="1">
      <c r="A7" s="30"/>
      <c r="B7" s="21"/>
      <c r="C7" s="21"/>
      <c r="D7" s="22"/>
      <c r="E7" s="22"/>
      <c r="F7" s="21"/>
      <c r="G7" s="22"/>
      <c r="H7" s="22"/>
      <c r="I7" s="7"/>
      <c r="J7" s="24"/>
      <c r="K7" s="6"/>
    </row>
    <row r="8" spans="1:12" ht="13.5" customHeight="1">
      <c r="A8" s="30"/>
      <c r="B8" s="21"/>
      <c r="C8" s="21"/>
      <c r="D8" s="22"/>
      <c r="E8" s="22"/>
      <c r="F8" s="21"/>
      <c r="G8" s="22"/>
      <c r="H8" s="22"/>
      <c r="I8" s="25"/>
      <c r="J8" s="25"/>
      <c r="K8" s="6"/>
    </row>
    <row r="9" spans="1:12" ht="13.5" customHeight="1">
      <c r="A9" s="9" t="s">
        <v>0</v>
      </c>
      <c r="B9" s="8"/>
      <c r="C9" s="7" t="s">
        <v>5</v>
      </c>
      <c r="D9" s="8" t="s">
        <v>6</v>
      </c>
      <c r="E9" s="8"/>
      <c r="F9" s="7" t="s">
        <v>17</v>
      </c>
      <c r="G9" s="8" t="s">
        <v>6</v>
      </c>
      <c r="H9" s="8"/>
      <c r="I9" s="7" t="s">
        <v>36</v>
      </c>
      <c r="J9" s="21"/>
      <c r="K9" s="6"/>
    </row>
    <row r="10" spans="1:12" ht="13.5" customHeight="1">
      <c r="A10" s="30" t="s">
        <v>19</v>
      </c>
      <c r="B10" s="22"/>
      <c r="C10" s="26"/>
      <c r="D10" s="12" t="s">
        <v>52</v>
      </c>
      <c r="E10" s="22" t="s">
        <v>34</v>
      </c>
      <c r="F10" s="27"/>
      <c r="G10" s="12" t="s">
        <v>54</v>
      </c>
      <c r="H10" s="22" t="s">
        <v>35</v>
      </c>
      <c r="I10" s="28">
        <f>C10*F10</f>
        <v>0</v>
      </c>
      <c r="J10" s="29"/>
      <c r="K10" s="6"/>
    </row>
    <row r="11" spans="1:12" ht="13.5" customHeight="1">
      <c r="A11" s="30"/>
      <c r="B11" s="21"/>
      <c r="C11" s="21"/>
      <c r="D11" s="22"/>
      <c r="E11" s="22"/>
      <c r="F11" s="21"/>
      <c r="G11" s="22"/>
      <c r="H11" s="22"/>
      <c r="I11" s="21"/>
      <c r="J11" s="21"/>
      <c r="K11" s="6"/>
    </row>
    <row r="12" spans="1:12" ht="13.5" customHeight="1">
      <c r="A12" s="9" t="s">
        <v>1</v>
      </c>
      <c r="B12" s="8"/>
      <c r="C12" s="7" t="s">
        <v>5</v>
      </c>
      <c r="D12" s="8" t="s">
        <v>6</v>
      </c>
      <c r="E12" s="8"/>
      <c r="F12" s="7" t="s">
        <v>17</v>
      </c>
      <c r="G12" s="8" t="s">
        <v>6</v>
      </c>
      <c r="H12" s="8"/>
      <c r="I12" s="21"/>
      <c r="J12" s="21"/>
      <c r="K12" s="6"/>
    </row>
    <row r="13" spans="1:12" ht="13.5" customHeight="1">
      <c r="A13" s="58" t="s">
        <v>21</v>
      </c>
      <c r="B13" s="22"/>
      <c r="C13" s="31"/>
      <c r="D13" s="12" t="s">
        <v>52</v>
      </c>
      <c r="E13" s="22" t="s">
        <v>34</v>
      </c>
      <c r="F13" s="27"/>
      <c r="G13" s="12" t="s">
        <v>54</v>
      </c>
      <c r="H13" s="22" t="s">
        <v>35</v>
      </c>
      <c r="I13" s="32">
        <f>C13*F13</f>
        <v>0</v>
      </c>
      <c r="J13" s="32"/>
      <c r="K13" s="6"/>
    </row>
    <row r="14" spans="1:12" ht="13.5" customHeight="1">
      <c r="A14" s="58" t="s">
        <v>22</v>
      </c>
      <c r="B14" s="22"/>
      <c r="C14" s="33"/>
      <c r="D14" s="12" t="s">
        <v>58</v>
      </c>
      <c r="E14" s="22" t="s">
        <v>34</v>
      </c>
      <c r="F14" s="27"/>
      <c r="G14" s="12" t="s">
        <v>7</v>
      </c>
      <c r="H14" s="22" t="s">
        <v>35</v>
      </c>
      <c r="I14" s="34">
        <f>I13*$C$14*F14/12</f>
        <v>0</v>
      </c>
      <c r="J14" s="34"/>
      <c r="K14" s="6"/>
    </row>
    <row r="15" spans="1:12" ht="13.5" customHeight="1">
      <c r="A15" s="30"/>
      <c r="B15" s="21"/>
      <c r="C15" s="21"/>
      <c r="D15" s="22"/>
      <c r="E15" s="22"/>
      <c r="F15" s="21"/>
      <c r="G15" s="22"/>
      <c r="H15" s="22"/>
      <c r="I15" s="21"/>
      <c r="J15" s="21"/>
      <c r="K15" s="6"/>
    </row>
    <row r="16" spans="1:12" ht="13.5" customHeight="1">
      <c r="A16" s="59" t="s">
        <v>23</v>
      </c>
      <c r="B16" s="8"/>
      <c r="C16" s="21"/>
      <c r="D16" s="22"/>
      <c r="E16" s="22"/>
      <c r="F16" s="21"/>
      <c r="G16" s="22"/>
      <c r="H16" s="22"/>
      <c r="I16" s="21"/>
      <c r="J16" s="21"/>
      <c r="K16" s="6"/>
    </row>
    <row r="17" spans="1:12" ht="13.5" customHeight="1">
      <c r="A17" s="60" t="s">
        <v>24</v>
      </c>
      <c r="B17" s="35"/>
      <c r="C17" s="31"/>
      <c r="D17" s="12" t="s">
        <v>53</v>
      </c>
      <c r="E17" s="22" t="s">
        <v>34</v>
      </c>
      <c r="F17" s="27"/>
      <c r="G17" s="12" t="s">
        <v>55</v>
      </c>
      <c r="H17" s="22" t="s">
        <v>35</v>
      </c>
      <c r="I17" s="36">
        <f>C17*F17</f>
        <v>0</v>
      </c>
      <c r="J17" s="32"/>
      <c r="K17" s="2"/>
    </row>
    <row r="18" spans="1:12" ht="13.5" customHeight="1">
      <c r="A18" s="61" t="s">
        <v>25</v>
      </c>
      <c r="B18" s="37"/>
      <c r="C18" s="31"/>
      <c r="D18" s="12" t="s">
        <v>37</v>
      </c>
      <c r="E18" s="22" t="s">
        <v>34</v>
      </c>
      <c r="F18" s="27"/>
      <c r="G18" s="12" t="s">
        <v>8</v>
      </c>
      <c r="H18" s="22" t="s">
        <v>35</v>
      </c>
      <c r="I18" s="34">
        <f>C18*F18</f>
        <v>0</v>
      </c>
      <c r="J18" s="34"/>
      <c r="K18" s="3"/>
      <c r="L18" s="47" t="s">
        <v>43</v>
      </c>
    </row>
    <row r="19" spans="1:12" ht="13.5" customHeight="1">
      <c r="A19" s="61" t="s">
        <v>26</v>
      </c>
      <c r="B19" s="37"/>
      <c r="C19" s="31"/>
      <c r="D19" s="12" t="s">
        <v>37</v>
      </c>
      <c r="E19" s="22" t="s">
        <v>34</v>
      </c>
      <c r="F19" s="38"/>
      <c r="G19" s="12" t="s">
        <v>8</v>
      </c>
      <c r="H19" s="22" t="s">
        <v>35</v>
      </c>
      <c r="I19" s="34">
        <f>C19*F19</f>
        <v>0</v>
      </c>
      <c r="J19" s="34"/>
      <c r="K19" s="3"/>
    </row>
    <row r="20" spans="1:12" ht="13.5" customHeight="1">
      <c r="A20" s="60" t="s">
        <v>57</v>
      </c>
      <c r="B20" s="35"/>
      <c r="C20" s="31"/>
      <c r="D20" s="12" t="s">
        <v>52</v>
      </c>
      <c r="E20" s="22" t="s">
        <v>34</v>
      </c>
      <c r="F20" s="27"/>
      <c r="G20" s="12" t="s">
        <v>54</v>
      </c>
      <c r="H20" s="22" t="s">
        <v>35</v>
      </c>
      <c r="I20" s="34">
        <f>C20*F20</f>
        <v>0</v>
      </c>
      <c r="J20" s="34"/>
      <c r="K20" s="3"/>
    </row>
    <row r="21" spans="1:12">
      <c r="A21" s="61" t="s">
        <v>27</v>
      </c>
      <c r="B21" s="37"/>
      <c r="C21" s="31"/>
      <c r="D21" s="12" t="s">
        <v>37</v>
      </c>
      <c r="E21" s="22" t="s">
        <v>34</v>
      </c>
      <c r="F21" s="39"/>
      <c r="G21" s="13" t="s">
        <v>4</v>
      </c>
      <c r="H21" s="22" t="s">
        <v>35</v>
      </c>
      <c r="I21" s="34">
        <f>C21*F21</f>
        <v>0</v>
      </c>
      <c r="K21" s="40"/>
      <c r="L21" s="47" t="s">
        <v>44</v>
      </c>
    </row>
    <row r="22" spans="1:12">
      <c r="A22" s="61" t="s">
        <v>20</v>
      </c>
      <c r="B22" s="22"/>
      <c r="C22" s="32"/>
      <c r="D22" s="22"/>
      <c r="E22" s="22"/>
      <c r="F22" s="41"/>
      <c r="G22" s="42"/>
      <c r="H22" s="42"/>
      <c r="I22" s="11">
        <v>0</v>
      </c>
      <c r="K22" s="40"/>
    </row>
    <row r="23" spans="1:12" ht="13.5" customHeight="1">
      <c r="A23" s="59" t="s">
        <v>28</v>
      </c>
      <c r="B23" s="8"/>
      <c r="C23" s="21"/>
      <c r="D23" s="22"/>
      <c r="E23" s="22"/>
      <c r="F23" s="21"/>
      <c r="G23" s="22"/>
      <c r="H23" s="22"/>
      <c r="I23" s="32">
        <f>SUM(I17:I22)</f>
        <v>0</v>
      </c>
      <c r="J23" s="32"/>
      <c r="K23" s="6"/>
    </row>
    <row r="24" spans="1:12" ht="13.5" customHeight="1">
      <c r="A24" s="58"/>
      <c r="B24" s="21"/>
      <c r="C24" s="21"/>
      <c r="D24" s="22"/>
      <c r="E24" s="22"/>
      <c r="F24" s="21"/>
      <c r="G24" s="22"/>
      <c r="H24" s="22"/>
      <c r="I24" s="32"/>
      <c r="J24" s="32"/>
      <c r="K24" s="6"/>
    </row>
    <row r="25" spans="1:12" ht="13.5" customHeight="1">
      <c r="A25" s="61" t="s">
        <v>29</v>
      </c>
      <c r="B25" s="22"/>
      <c r="C25" s="21"/>
      <c r="D25" s="22"/>
      <c r="E25" s="22"/>
      <c r="F25" s="21"/>
      <c r="G25" s="22"/>
      <c r="H25" s="22"/>
      <c r="I25" s="31"/>
      <c r="J25" s="32"/>
      <c r="K25" s="6"/>
    </row>
    <row r="26" spans="1:12" ht="13.5" customHeight="1">
      <c r="A26" s="61" t="s">
        <v>30</v>
      </c>
      <c r="B26" s="22"/>
      <c r="C26" s="21"/>
      <c r="D26" s="22"/>
      <c r="E26" s="22"/>
      <c r="F26" s="21"/>
      <c r="G26" s="22"/>
      <c r="H26" s="22"/>
      <c r="I26" s="39"/>
      <c r="J26" s="34"/>
      <c r="K26" s="6"/>
    </row>
    <row r="27" spans="1:12" ht="13.5" customHeight="1">
      <c r="A27" s="61" t="s">
        <v>51</v>
      </c>
      <c r="B27" s="22"/>
      <c r="C27" s="21"/>
      <c r="D27" s="22"/>
      <c r="E27" s="22"/>
      <c r="F27" s="21"/>
      <c r="G27" s="22"/>
      <c r="H27" s="22"/>
      <c r="I27" s="39"/>
      <c r="J27" s="34"/>
      <c r="K27" s="6"/>
    </row>
    <row r="28" spans="1:12" ht="13.5" customHeight="1">
      <c r="A28" s="62" t="s">
        <v>18</v>
      </c>
      <c r="B28" s="43"/>
      <c r="C28" s="33"/>
      <c r="D28" s="12" t="s">
        <v>58</v>
      </c>
      <c r="E28" s="22" t="s">
        <v>34</v>
      </c>
      <c r="F28" s="27"/>
      <c r="G28" s="12" t="s">
        <v>7</v>
      </c>
      <c r="H28" s="22" t="s">
        <v>35</v>
      </c>
      <c r="I28" s="34">
        <f>C28*SUM(I23:I27)*F28/12</f>
        <v>0</v>
      </c>
      <c r="J28" s="34"/>
      <c r="K28" s="6"/>
      <c r="L28" s="52" t="s">
        <v>59</v>
      </c>
    </row>
    <row r="29" spans="1:12" ht="13.5" customHeight="1">
      <c r="A29" s="63" t="s">
        <v>31</v>
      </c>
      <c r="B29" s="43"/>
      <c r="C29" s="31"/>
      <c r="D29" s="12" t="s">
        <v>38</v>
      </c>
      <c r="E29" s="22" t="s">
        <v>34</v>
      </c>
      <c r="F29" s="27"/>
      <c r="G29" s="12" t="s">
        <v>3</v>
      </c>
      <c r="H29" s="22" t="s">
        <v>35</v>
      </c>
      <c r="I29" s="34">
        <f>C29*F29</f>
        <v>0</v>
      </c>
      <c r="J29" s="34"/>
      <c r="K29" s="6"/>
    </row>
    <row r="30" spans="1:12" ht="13.5" customHeight="1">
      <c r="A30" s="63" t="s">
        <v>32</v>
      </c>
      <c r="B30" s="43"/>
      <c r="C30" s="44"/>
      <c r="D30" s="12" t="s">
        <v>56</v>
      </c>
      <c r="E30" s="22"/>
      <c r="F30" s="29"/>
      <c r="G30" s="22"/>
      <c r="H30" s="22" t="s">
        <v>35</v>
      </c>
      <c r="I30" s="34">
        <f>SUM(I13:I14)*$C$30+SUM(I23:I29)*$C$30*0.5</f>
        <v>0</v>
      </c>
      <c r="J30" s="34"/>
      <c r="K30" s="6"/>
      <c r="L30" s="47" t="s">
        <v>45</v>
      </c>
    </row>
    <row r="31" spans="1:12" ht="3.2" customHeight="1">
      <c r="A31" s="30"/>
      <c r="B31" s="21"/>
      <c r="C31" s="21"/>
      <c r="D31" s="22"/>
      <c r="E31" s="22"/>
      <c r="F31" s="21"/>
      <c r="G31" s="22"/>
      <c r="H31" s="22"/>
      <c r="I31" s="45"/>
      <c r="J31" s="21"/>
      <c r="K31" s="6"/>
    </row>
    <row r="32" spans="1:12" ht="13.5" customHeight="1">
      <c r="A32" s="59" t="s">
        <v>33</v>
      </c>
      <c r="B32" s="8"/>
      <c r="C32" s="21"/>
      <c r="D32" s="22"/>
      <c r="E32" s="22"/>
      <c r="F32" s="21"/>
      <c r="G32" s="22"/>
      <c r="H32" s="22"/>
      <c r="I32" s="32">
        <f>SUM(I13:I14,I23,I25:I30)</f>
        <v>0</v>
      </c>
      <c r="J32" s="32"/>
      <c r="K32" s="6"/>
    </row>
    <row r="33" spans="1:11" ht="13.5" customHeight="1">
      <c r="A33" s="30"/>
      <c r="B33" s="21"/>
      <c r="C33" s="21"/>
      <c r="D33" s="22"/>
      <c r="E33" s="22"/>
      <c r="F33" s="21"/>
      <c r="G33" s="22"/>
      <c r="H33" s="22"/>
      <c r="I33" s="32"/>
      <c r="J33" s="32"/>
      <c r="K33" s="6"/>
    </row>
    <row r="34" spans="1:11" ht="13.5" customHeight="1">
      <c r="A34" s="59" t="s">
        <v>13</v>
      </c>
      <c r="B34" s="8"/>
      <c r="C34" s="21"/>
      <c r="D34" s="22"/>
      <c r="E34" s="22"/>
      <c r="F34" s="21"/>
      <c r="G34" s="22"/>
      <c r="H34" s="22"/>
      <c r="I34" s="28">
        <f>I10-I32</f>
        <v>0</v>
      </c>
      <c r="J34" s="28"/>
      <c r="K34" s="6"/>
    </row>
    <row r="35" spans="1:11" ht="13.5" customHeight="1">
      <c r="A35" s="30"/>
      <c r="B35" s="21"/>
      <c r="C35" s="21"/>
      <c r="D35" s="22"/>
      <c r="E35" s="22"/>
      <c r="F35" s="21"/>
      <c r="G35" s="22"/>
      <c r="H35" s="22"/>
      <c r="I35" s="32"/>
      <c r="J35" s="32"/>
      <c r="K35" s="6"/>
    </row>
    <row r="36" spans="1:11" ht="13.5" customHeight="1">
      <c r="A36" s="9" t="s">
        <v>2</v>
      </c>
      <c r="B36" s="8"/>
      <c r="C36" s="21"/>
      <c r="D36" s="22"/>
      <c r="E36" s="22"/>
      <c r="F36" s="21"/>
      <c r="G36" s="22"/>
      <c r="H36" s="22"/>
      <c r="I36" s="32"/>
      <c r="J36" s="32"/>
      <c r="K36" s="6"/>
    </row>
    <row r="37" spans="1:11" ht="13.5" customHeight="1">
      <c r="A37" s="30" t="s">
        <v>9</v>
      </c>
      <c r="B37" s="22"/>
      <c r="C37" s="21"/>
      <c r="D37" s="22"/>
      <c r="E37" s="22"/>
      <c r="F37" s="21"/>
      <c r="G37" s="22"/>
      <c r="H37" s="22"/>
      <c r="I37" s="31"/>
      <c r="J37" s="32"/>
      <c r="K37" s="6"/>
    </row>
    <row r="38" spans="1:11" ht="13.5" customHeight="1" thickBot="1">
      <c r="A38" s="30"/>
      <c r="B38" s="21"/>
      <c r="C38" s="21"/>
      <c r="D38" s="22"/>
      <c r="E38" s="22"/>
      <c r="F38" s="21"/>
      <c r="G38" s="22"/>
      <c r="H38" s="22"/>
      <c r="I38" s="46"/>
      <c r="J38" s="32"/>
      <c r="K38" s="6"/>
    </row>
    <row r="39" spans="1:11" ht="13.5" customHeight="1" thickTop="1">
      <c r="A39" s="9" t="s">
        <v>15</v>
      </c>
      <c r="B39" s="8"/>
      <c r="C39" s="21"/>
      <c r="D39" s="22"/>
      <c r="E39" s="22"/>
      <c r="F39" s="21"/>
      <c r="G39" s="22"/>
      <c r="H39" s="22"/>
      <c r="I39" s="32">
        <f>I32+I37</f>
        <v>0</v>
      </c>
      <c r="J39" s="32"/>
      <c r="K39" s="6"/>
    </row>
    <row r="40" spans="1:11" ht="13.5" customHeight="1">
      <c r="A40" s="30"/>
      <c r="B40" s="21"/>
      <c r="C40" s="21"/>
      <c r="D40" s="22"/>
      <c r="E40" s="22"/>
      <c r="F40" s="21"/>
      <c r="G40" s="22"/>
      <c r="H40" s="22"/>
      <c r="I40" s="32"/>
      <c r="J40" s="32"/>
      <c r="K40" s="6"/>
    </row>
    <row r="41" spans="1:11" ht="13.5" customHeight="1">
      <c r="A41" s="9" t="s">
        <v>14</v>
      </c>
      <c r="B41" s="8"/>
      <c r="C41" s="21"/>
      <c r="D41" s="22"/>
      <c r="E41" s="22"/>
      <c r="F41" s="21"/>
      <c r="G41" s="22"/>
      <c r="H41" s="22"/>
      <c r="I41" s="28">
        <f>I10-I39</f>
        <v>0</v>
      </c>
      <c r="J41" s="28"/>
      <c r="K41" s="6"/>
    </row>
    <row r="42" spans="1:11" ht="13.5" customHeight="1">
      <c r="A42" s="30"/>
      <c r="B42" s="21"/>
      <c r="C42" s="21"/>
      <c r="D42" s="22"/>
      <c r="E42" s="22"/>
      <c r="F42" s="21"/>
      <c r="G42" s="22"/>
      <c r="H42" s="22"/>
      <c r="I42" s="32"/>
      <c r="J42" s="32"/>
      <c r="K42" s="6"/>
    </row>
    <row r="43" spans="1:11" ht="13.5" customHeight="1">
      <c r="A43" s="30" t="s">
        <v>41</v>
      </c>
      <c r="B43" s="22"/>
      <c r="C43" s="21"/>
      <c r="D43" s="22"/>
      <c r="E43" s="22"/>
      <c r="F43" s="21"/>
      <c r="G43" s="22"/>
      <c r="H43" s="22"/>
      <c r="I43" s="28" t="str">
        <f>IF(F10&gt;0,I32/F10,"'--")</f>
        <v>'--</v>
      </c>
      <c r="J43" s="32" t="s">
        <v>52</v>
      </c>
      <c r="K43" s="6"/>
    </row>
    <row r="44" spans="1:11" ht="13.5" customHeight="1">
      <c r="A44" s="30" t="s">
        <v>42</v>
      </c>
      <c r="B44" s="22"/>
      <c r="C44" s="21"/>
      <c r="D44" s="22"/>
      <c r="E44" s="22"/>
      <c r="F44" s="21"/>
      <c r="G44" s="22"/>
      <c r="H44" s="22"/>
      <c r="I44" s="28" t="str">
        <f>IF(F10&gt;0,I39/F10,"'--")</f>
        <v>'--</v>
      </c>
      <c r="J44" s="32" t="s">
        <v>52</v>
      </c>
      <c r="K44" s="6"/>
    </row>
    <row r="45" spans="1:11" ht="13.5" customHeight="1">
      <c r="A45" s="30"/>
      <c r="B45" s="22"/>
      <c r="C45" s="21"/>
      <c r="D45" s="22"/>
      <c r="E45" s="22"/>
      <c r="F45" s="21"/>
      <c r="G45" s="22"/>
      <c r="H45" s="22"/>
      <c r="I45" s="32"/>
      <c r="J45" s="32"/>
      <c r="K45" s="6"/>
    </row>
    <row r="47" spans="1:11" s="15" customFormat="1">
      <c r="A47" s="64" t="s">
        <v>60</v>
      </c>
      <c r="B47" s="14"/>
      <c r="C47" s="4"/>
      <c r="D47" s="4"/>
      <c r="E47" s="4"/>
      <c r="F47" s="4"/>
      <c r="G47" s="4"/>
      <c r="H47" s="4"/>
      <c r="I47" s="4"/>
      <c r="J47" s="4"/>
      <c r="K47" s="4"/>
    </row>
    <row r="48" spans="1:11" s="15" customFormat="1">
      <c r="A48" s="65" t="s">
        <v>46</v>
      </c>
      <c r="B48" s="5"/>
    </row>
    <row r="49" spans="1:16" s="15" customFormat="1">
      <c r="A49" s="55" t="s">
        <v>12</v>
      </c>
      <c r="B49" s="16"/>
    </row>
    <row r="50" spans="1:16" s="15" customFormat="1">
      <c r="A50" s="66">
        <f ca="1">TODAY()</f>
        <v>45364</v>
      </c>
      <c r="B50" s="17"/>
    </row>
    <row r="51" spans="1:16" s="15" customFormat="1">
      <c r="A51" s="66"/>
      <c r="B51" s="17"/>
    </row>
    <row r="52" spans="1:16" s="10" customFormat="1">
      <c r="A52" s="53" t="s">
        <v>49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>
      <c r="A53" s="54" t="s">
        <v>50</v>
      </c>
    </row>
  </sheetData>
  <sheetProtection sheet="1" objects="1" scenarios="1"/>
  <hyperlinks>
    <hyperlink ref="A3:B3" r:id="rId1" display="Estimating the Field Capacity of Farm Machines" xr:uid="{00000000-0004-0000-0200-000000000000}"/>
    <hyperlink ref="A3" r:id="rId2" display="Learn in the Financial Information section" xr:uid="{00000000-0004-0000-0200-000001000000}"/>
    <hyperlink ref="A3:G3" r:id="rId3" display="For more information see the Livestock Cost of Production Information File." xr:uid="{00000000-0004-0000-0200-000002000000}"/>
    <hyperlink ref="A3:K3" r:id="rId4" display="For more information see the Livestock Enterprise Budgets Information File." xr:uid="{00000000-0004-0000-0200-000003000000}"/>
    <hyperlink ref="A2" r:id="rId5" xr:uid="{00000000-0004-0000-0200-000004000000}"/>
    <hyperlink ref="A48" r:id="rId6" xr:uid="{00000000-0004-0000-0200-000005000000}"/>
    <hyperlink ref="A53" r:id="rId7" display="https://www.extension.iastate.edu/diversity/ext" xr:uid="{00000000-0004-0000-0200-000006000000}"/>
  </hyperlinks>
  <printOptions gridLinesSet="0"/>
  <pageMargins left="0.7" right="0.7" top="0.75" bottom="0.75" header="0.3" footer="0.3"/>
  <pageSetup scale="94" orientation="portrait" horizontalDpi="4294967292" r:id="rId8"/>
  <headerFooter alignWithMargins="0">
    <oddHeader>&amp;LIowa State University Extension and Outreach&amp;RAg Decision Maker File B1-21</oddHeader>
    <oddFooter>&amp;Lhttp://www.extension.iastate.edu/agdm/livestock/xls/b1-21finyearlingsteerstp11.xlsx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Corn and Hay Ration</vt:lpstr>
      <vt:lpstr>Corn and Silage Ration</vt:lpstr>
      <vt:lpstr>Blank</vt:lpstr>
      <vt:lpstr>Blank!Print_Area</vt:lpstr>
      <vt:lpstr>'Corn and Hay Ration'!Print_Area</vt:lpstr>
      <vt:lpstr>'Corn and Silage Ration'!Print_Area</vt:lpstr>
    </vt:vector>
  </TitlesOfParts>
  <Company>ISU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ISU_AgDM</dc:creator>
  <cp:lastModifiedBy>Johanns, Ann M [EXTAG]</cp:lastModifiedBy>
  <cp:lastPrinted>2015-04-30T16:09:39Z</cp:lastPrinted>
  <dcterms:created xsi:type="dcterms:W3CDTF">2001-03-23T22:57:52Z</dcterms:created>
  <dcterms:modified xsi:type="dcterms:W3CDTF">2024-03-13T18:59:09Z</dcterms:modified>
</cp:coreProperties>
</file>