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olste\Documents\AgDM\1-24\a1-20 decision tools\"/>
    </mc:Choice>
  </mc:AlternateContent>
  <xr:revisionPtr revIDLastSave="0" documentId="13_ncr:1_{E7279E29-E9E9-4596-88D7-C078CDE4E51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xample" sheetId="1" r:id="rId1"/>
    <sheet name="Blank" sheetId="5" r:id="rId2"/>
  </sheets>
  <definedNames>
    <definedName name="_xlnm.Print_Area" localSheetId="1">Blank!$A$1:$H$53</definedName>
    <definedName name="_xlnm.Print_Area" localSheetId="0">Example!$A$1:$H$53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5" l="1"/>
  <c r="A52" i="5"/>
  <c r="F43" i="5"/>
  <c r="G43" i="5" s="1"/>
  <c r="D37" i="5"/>
  <c r="F37" i="5" s="1"/>
  <c r="G37" i="5" s="1"/>
  <c r="D34" i="5"/>
  <c r="D40" i="5" s="1"/>
  <c r="D45" i="5" s="1"/>
  <c r="D46" i="5" s="1"/>
  <c r="E28" i="5"/>
  <c r="F28" i="5" s="1"/>
  <c r="G28" i="5" s="1"/>
  <c r="E25" i="5"/>
  <c r="F25" i="5" s="1"/>
  <c r="G25" i="5" s="1"/>
  <c r="E22" i="5"/>
  <c r="D19" i="5"/>
  <c r="E18" i="5"/>
  <c r="E19" i="5" s="1"/>
  <c r="D18" i="5"/>
  <c r="F17" i="5"/>
  <c r="G17" i="5" s="1"/>
  <c r="F16" i="5"/>
  <c r="G16" i="5" s="1"/>
  <c r="F15" i="5"/>
  <c r="G15" i="5" s="1"/>
  <c r="F14" i="5"/>
  <c r="G14" i="5" s="1"/>
  <c r="F13" i="5"/>
  <c r="F18" i="5" s="1"/>
  <c r="E31" i="5" l="1"/>
  <c r="E45" i="5" s="1"/>
  <c r="E46" i="5" s="1"/>
  <c r="F34" i="5"/>
  <c r="G34" i="5" s="1"/>
  <c r="G40" i="5" s="1"/>
  <c r="F19" i="5"/>
  <c r="G13" i="5"/>
  <c r="G18" i="5" s="1"/>
  <c r="F22" i="5"/>
  <c r="F40" i="5" l="1"/>
  <c r="F31" i="5"/>
  <c r="G22" i="5"/>
  <c r="G31" i="5" l="1"/>
  <c r="G45" i="5" s="1"/>
  <c r="F45" i="5"/>
  <c r="F46" i="5" s="1"/>
  <c r="A52" i="1" l="1"/>
  <c r="F13" i="1" l="1"/>
  <c r="G13" i="1" s="1"/>
  <c r="F14" i="1"/>
  <c r="G14" i="1" s="1"/>
  <c r="F15" i="1"/>
  <c r="G15" i="1" s="1"/>
  <c r="F16" i="1"/>
  <c r="G16" i="1" s="1"/>
  <c r="E22" i="1"/>
  <c r="F22" i="1" s="1"/>
  <c r="E25" i="1"/>
  <c r="F25" i="1" s="1"/>
  <c r="G25" i="1" s="1"/>
  <c r="E28" i="1"/>
  <c r="F28" i="1" s="1"/>
  <c r="G28" i="1" s="1"/>
  <c r="F17" i="1"/>
  <c r="G17" i="1" s="1"/>
  <c r="D34" i="1"/>
  <c r="F34" i="1" s="1"/>
  <c r="D37" i="1"/>
  <c r="F37" i="1" s="1"/>
  <c r="G37" i="1" s="1"/>
  <c r="F43" i="1"/>
  <c r="G43" i="1" s="1"/>
  <c r="E18" i="1"/>
  <c r="D18" i="1"/>
  <c r="D19" i="1" s="1"/>
  <c r="E31" i="1" l="1"/>
  <c r="E45" i="1" s="1"/>
  <c r="E46" i="1" s="1"/>
  <c r="E19" i="1"/>
  <c r="F40" i="1"/>
  <c r="G34" i="1"/>
  <c r="G40" i="1" s="1"/>
  <c r="G18" i="1"/>
  <c r="F31" i="1"/>
  <c r="G31" i="1" s="1"/>
  <c r="G22" i="1"/>
  <c r="D40" i="1"/>
  <c r="D45" i="1" s="1"/>
  <c r="D46" i="1" s="1"/>
  <c r="F18" i="1"/>
  <c r="F19" i="1" l="1"/>
  <c r="F45" i="1"/>
  <c r="F46" i="1" s="1"/>
  <c r="G45" i="1"/>
</calcChain>
</file>

<file path=xl/sharedStrings.xml><?xml version="1.0" encoding="utf-8"?>
<sst xmlns="http://schemas.openxmlformats.org/spreadsheetml/2006/main" count="172" uniqueCount="49">
  <si>
    <t xml:space="preserve">  Phosphate</t>
  </si>
  <si>
    <t xml:space="preserve">  Potash</t>
  </si>
  <si>
    <t>Labor</t>
  </si>
  <si>
    <t>Land</t>
  </si>
  <si>
    <t xml:space="preserve">  Cash rent equivalent</t>
  </si>
  <si>
    <t>Fixed</t>
  </si>
  <si>
    <t>Variable</t>
  </si>
  <si>
    <t xml:space="preserve">    price per pound</t>
  </si>
  <si>
    <t xml:space="preserve">    pounds per acre</t>
  </si>
  <si>
    <t xml:space="preserve">      Total</t>
  </si>
  <si>
    <t>Total</t>
  </si>
  <si>
    <t xml:space="preserve"> </t>
  </si>
  <si>
    <t xml:space="preserve">  Growing practices</t>
  </si>
  <si>
    <t xml:space="preserve">    Hours</t>
  </si>
  <si>
    <t xml:space="preserve">    Rate per hour</t>
  </si>
  <si>
    <t xml:space="preserve">  Fence maintenance</t>
  </si>
  <si>
    <t>Total annual cost per acre</t>
  </si>
  <si>
    <t xml:space="preserve">----  </t>
  </si>
  <si>
    <t>Acre</t>
  </si>
  <si>
    <t>All Acres</t>
  </si>
  <si>
    <t xml:space="preserve">Acres </t>
  </si>
  <si>
    <t xml:space="preserve">    Total per acre</t>
  </si>
  <si>
    <t xml:space="preserve">    Total all acres</t>
  </si>
  <si>
    <t xml:space="preserve">      Total per acre</t>
  </si>
  <si>
    <t>Total annual cost all acres</t>
  </si>
  <si>
    <t>Total Cost</t>
  </si>
  <si>
    <t>Cost per</t>
  </si>
  <si>
    <t>Field Name</t>
  </si>
  <si>
    <t>Example</t>
  </si>
  <si>
    <t>Enter your input values in shaded cells.</t>
  </si>
  <si>
    <t>Date Printed:</t>
  </si>
  <si>
    <t xml:space="preserve">             </t>
  </si>
  <si>
    <t>Spreading fertilizer</t>
  </si>
  <si>
    <t>Clipping weeds</t>
  </si>
  <si>
    <t>Other</t>
  </si>
  <si>
    <t xml:space="preserve">  Nitrogen</t>
  </si>
  <si>
    <t xml:space="preserve">  </t>
  </si>
  <si>
    <t>Fertilizer and herbicide</t>
  </si>
  <si>
    <t>Machinery costs</t>
  </si>
  <si>
    <t>Maintaining Grass Pastures -- Improved Grass-Legume</t>
  </si>
  <si>
    <t>Contact: Ann Johanns</t>
  </si>
  <si>
    <t>Ag Decision Maker -- Iowa State University Extension and Outreach</t>
  </si>
  <si>
    <t>Machinery costs note: Fixed machinery costs include depreciation, return on investment in machinery (interest), insurance, and housing. Variable machinery costs include fuel, oil, and repairs.</t>
  </si>
  <si>
    <t>Fertilizer and herbicide note: These are average rates and may vary with soil test and the level of management of a particular field. Different herbicide alternatives could vary this cost.</t>
  </si>
  <si>
    <t>on the annual cost per acre for maintaining an improved grass-legume pasture.</t>
  </si>
  <si>
    <t>Improved grass-legume pastures assume one-third of the forage is made up of red clover, birdsfoot trefoil, or alfalfa.</t>
  </si>
  <si>
    <t xml:space="preserve">This institution is an equal opportunity provider. For the full non-discrimination statement or accommodation inquiries, go to www.extension.iastate.edu/diversity/ext.
</t>
  </si>
  <si>
    <t>Version 1.5_12024</t>
  </si>
  <si>
    <r>
      <rPr>
        <sz val="10"/>
        <rFont val="Arial"/>
        <family val="2"/>
      </rPr>
      <t xml:space="preserve">The </t>
    </r>
    <r>
      <rPr>
        <u/>
        <sz val="10"/>
        <color indexed="12"/>
        <rFont val="Arial"/>
        <family val="2"/>
      </rPr>
      <t>Estimated Costs of Crop Production publication</t>
    </r>
    <r>
      <rPr>
        <sz val="10"/>
        <rFont val="Arial"/>
        <family val="2"/>
      </rPr>
      <t xml:space="preserve"> has more information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</si>
</sst>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u/>
      <sz val="10"/>
      <name val="Arial"/>
      <family val="2"/>
    </font>
    <font>
      <sz val="6"/>
      <color indexed="63"/>
      <name val="Arial"/>
      <family val="2"/>
    </font>
    <font>
      <sz val="10"/>
      <color indexed="63"/>
      <name val="Arial"/>
      <family val="2"/>
    </font>
    <font>
      <b/>
      <sz val="16"/>
      <color indexed="9"/>
      <name val="Arial"/>
      <family val="2"/>
    </font>
    <font>
      <b/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1" fontId="3" fillId="2" borderId="1" xfId="0" applyNumberFormat="1" applyFont="1" applyFill="1" applyBorder="1" applyProtection="1">
      <protection locked="0"/>
    </xf>
    <xf numFmtId="0" fontId="4" fillId="3" borderId="0" xfId="0" applyFont="1" applyFill="1"/>
    <xf numFmtId="0" fontId="5" fillId="3" borderId="0" xfId="0" applyFont="1" applyFill="1"/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164" fontId="3" fillId="2" borderId="1" xfId="0" applyNumberFormat="1" applyFont="1" applyFill="1" applyBorder="1" applyProtection="1">
      <protection locked="0"/>
    </xf>
    <xf numFmtId="164" fontId="3" fillId="0" borderId="0" xfId="0" applyNumberFormat="1" applyFont="1"/>
    <xf numFmtId="165" fontId="3" fillId="0" borderId="0" xfId="0" applyNumberFormat="1" applyFont="1"/>
    <xf numFmtId="164" fontId="3" fillId="0" borderId="0" xfId="0" quotePrefix="1" applyNumberFormat="1" applyFont="1" applyAlignment="1">
      <alignment horizontal="right"/>
    </xf>
    <xf numFmtId="0" fontId="4" fillId="0" borderId="0" xfId="0" applyFont="1"/>
    <xf numFmtId="164" fontId="4" fillId="2" borderId="1" xfId="0" applyNumberFormat="1" applyFont="1" applyFill="1" applyBorder="1" applyProtection="1">
      <protection locked="0"/>
    </xf>
    <xf numFmtId="165" fontId="5" fillId="0" borderId="0" xfId="0" applyNumberFormat="1" applyFont="1"/>
    <xf numFmtId="1" fontId="4" fillId="2" borderId="1" xfId="0" applyNumberFormat="1" applyFont="1" applyFill="1" applyBorder="1" applyProtection="1">
      <protection locked="0"/>
    </xf>
    <xf numFmtId="164" fontId="5" fillId="0" borderId="0" xfId="0" quotePrefix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2" borderId="1" xfId="0" applyFont="1" applyFill="1" applyBorder="1" applyProtection="1">
      <protection locked="0"/>
    </xf>
    <xf numFmtId="164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1" applyFont="1" applyAlignment="1" applyProtection="1">
      <alignment wrapText="1"/>
    </xf>
    <xf numFmtId="0" fontId="8" fillId="2" borderId="2" xfId="0" applyFont="1" applyFill="1" applyBorder="1"/>
    <xf numFmtId="0" fontId="8" fillId="2" borderId="3" xfId="0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4" fontId="14" fillId="0" borderId="0" xfId="0" applyNumberFormat="1" applyFont="1"/>
    <xf numFmtId="0" fontId="1" fillId="0" borderId="0" xfId="0" applyFont="1" applyProtection="1"/>
    <xf numFmtId="0" fontId="1" fillId="0" borderId="0" xfId="0" applyFont="1"/>
    <xf numFmtId="164" fontId="9" fillId="0" borderId="0" xfId="0" applyNumberFormat="1" applyFont="1"/>
    <xf numFmtId="165" fontId="9" fillId="0" borderId="0" xfId="0" applyNumberFormat="1" applyFont="1"/>
    <xf numFmtId="0" fontId="14" fillId="0" borderId="0" xfId="0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1" fillId="2" borderId="1" xfId="0" applyNumberFormat="1" applyFont="1" applyFill="1" applyBorder="1" applyProtection="1">
      <protection locked="0"/>
    </xf>
    <xf numFmtId="164" fontId="1" fillId="0" borderId="0" xfId="0" quotePrefix="1" applyNumberFormat="1" applyFont="1" applyAlignment="1">
      <alignment horizontal="right"/>
    </xf>
    <xf numFmtId="0" fontId="4" fillId="2" borderId="1" xfId="0" applyNumberFormat="1" applyFont="1" applyFill="1" applyBorder="1" applyProtection="1">
      <protection locked="0"/>
    </xf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/>
    <xf numFmtId="0" fontId="1" fillId="0" borderId="0" xfId="0" applyFont="1" applyBorder="1" applyAlignment="1"/>
    <xf numFmtId="0" fontId="10" fillId="0" borderId="0" xfId="1" applyFont="1" applyAlignment="1" applyProtection="1"/>
    <xf numFmtId="0" fontId="4" fillId="0" borderId="0" xfId="0" applyFont="1" applyAlignment="1"/>
    <xf numFmtId="0" fontId="9" fillId="2" borderId="2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1" fillId="0" borderId="0" xfId="1" applyFont="1" applyAlignment="1" applyProtection="1">
      <alignment horizontal="left" indent="1"/>
    </xf>
    <xf numFmtId="0" fontId="11" fillId="2" borderId="1" xfId="0" applyFont="1" applyFill="1" applyBorder="1" applyAlignment="1" applyProtection="1">
      <alignment horizontal="left" indent="1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2" borderId="4" xfId="0" applyFont="1" applyFill="1" applyBorder="1" applyAlignment="1" applyProtection="1">
      <alignment horizontal="left" indent="1"/>
      <protection locked="0"/>
    </xf>
    <xf numFmtId="0" fontId="4" fillId="3" borderId="0" xfId="0" applyFont="1" applyFill="1" applyAlignment="1">
      <alignment horizontal="left" indent="1"/>
    </xf>
    <xf numFmtId="164" fontId="5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2" borderId="1" xfId="0" applyFont="1" applyFill="1" applyBorder="1" applyAlignment="1" applyProtection="1">
      <alignment horizontal="left" indent="2"/>
      <protection locked="0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14" fontId="1" fillId="0" borderId="0" xfId="0" applyNumberFormat="1" applyFont="1" applyAlignment="1" applyProtection="1">
      <alignment horizontal="left" indent="1"/>
    </xf>
    <xf numFmtId="0" fontId="15" fillId="0" borderId="0" xfId="0" applyFont="1" applyFill="1" applyAlignment="1">
      <alignment horizontal="left" indent="1"/>
    </xf>
    <xf numFmtId="0" fontId="16" fillId="0" borderId="0" xfId="0" applyFont="1" applyFill="1" applyAlignment="1">
      <alignment horizontal="left" indent="1"/>
    </xf>
    <xf numFmtId="0" fontId="18" fillId="0" borderId="0" xfId="0" applyFont="1" applyAlignment="1">
      <alignment horizontal="left" indent="1"/>
    </xf>
    <xf numFmtId="0" fontId="17" fillId="4" borderId="5" xfId="0" applyFont="1" applyFill="1" applyBorder="1" applyAlignment="1">
      <alignment horizontal="left" indent="1"/>
    </xf>
    <xf numFmtId="0" fontId="13" fillId="4" borderId="5" xfId="0" applyFont="1" applyFill="1" applyBorder="1" applyAlignment="1"/>
    <xf numFmtId="0" fontId="10" fillId="0" borderId="0" xfId="1" applyAlignment="1" applyProtection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708660</xdr:colOff>
      <xdr:row>47</xdr:row>
      <xdr:rowOff>60960</xdr:rowOff>
    </xdr:from>
    <xdr:to>
      <xdr:col>6</xdr:col>
      <xdr:colOff>513876</xdr:colOff>
      <xdr:row>51</xdr:row>
      <xdr:rowOff>27699</xdr:rowOff>
    </xdr:to>
    <xdr:pic>
      <xdr:nvPicPr>
        <xdr:cNvPr id="3" name="Picture 2" title="Iowa State University Extension and Outreach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520" y="8238802"/>
          <a:ext cx="2574295" cy="656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708660</xdr:colOff>
      <xdr:row>47</xdr:row>
      <xdr:rowOff>60960</xdr:rowOff>
    </xdr:from>
    <xdr:to>
      <xdr:col>6</xdr:col>
      <xdr:colOff>513876</xdr:colOff>
      <xdr:row>51</xdr:row>
      <xdr:rowOff>27699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260" y="7347585"/>
          <a:ext cx="2491266" cy="614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sion.iastate.edu/agdm/crops/html/a1-20.html" TargetMode="External"/><Relationship Id="rId2" Type="http://schemas.openxmlformats.org/officeDocument/2006/relationships/hyperlink" Target="mailto:aholste@iastate.edu?subject=AgDM%20Spreadsheet%20A1-20%20C-C" TargetMode="External"/><Relationship Id="rId1" Type="http://schemas.openxmlformats.org/officeDocument/2006/relationships/hyperlink" Target="http://www.extension.iastate.edu/agdm/crops/pdf/a1-20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sion.iastate.edu/agdm/crops/html/a1-20.html" TargetMode="External"/><Relationship Id="rId2" Type="http://schemas.openxmlformats.org/officeDocument/2006/relationships/hyperlink" Target="mailto:aholste@iastate.edu?subject=AgDM%20Spreadsheet%20A1-20%20C-C" TargetMode="External"/><Relationship Id="rId1" Type="http://schemas.openxmlformats.org/officeDocument/2006/relationships/hyperlink" Target="http://www.extension.iastate.edu/agdm/crops/pdf/a1-20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showGridLines="0" tabSelected="1" zoomScaleNormal="100" workbookViewId="0"/>
  </sheetViews>
  <sheetFormatPr defaultColWidth="9.140625" defaultRowHeight="12.75" x14ac:dyDescent="0.2"/>
  <cols>
    <col min="1" max="1" width="25.85546875" style="58" customWidth="1"/>
    <col min="2" max="2" width="9.5703125" style="2" customWidth="1"/>
    <col min="3" max="3" width="7.5703125" style="2" customWidth="1"/>
    <col min="4" max="7" width="13.42578125" style="2" customWidth="1"/>
    <col min="8" max="8" width="3.42578125" style="2" customWidth="1"/>
    <col min="9" max="16384" width="9.140625" style="2"/>
  </cols>
  <sheetData>
    <row r="1" spans="1:9" s="67" customFormat="1" ht="26.25" customHeight="1" thickBot="1" x14ac:dyDescent="0.35">
      <c r="A1" s="66" t="s">
        <v>39</v>
      </c>
    </row>
    <row r="2" spans="1:9" s="23" customFormat="1" ht="16.5" thickTop="1" x14ac:dyDescent="0.25">
      <c r="A2" s="65" t="s">
        <v>41</v>
      </c>
      <c r="B2" s="24"/>
    </row>
    <row r="3" spans="1:9" s="33" customFormat="1" ht="12.75" customHeight="1" x14ac:dyDescent="0.2">
      <c r="A3" s="68" t="s">
        <v>48</v>
      </c>
      <c r="B3" s="25"/>
      <c r="C3" s="25"/>
      <c r="D3" s="25"/>
      <c r="E3" s="25"/>
      <c r="F3" s="25"/>
      <c r="G3" s="25"/>
      <c r="H3" s="25"/>
      <c r="I3" s="25"/>
    </row>
    <row r="4" spans="1:9" s="23" customFormat="1" ht="12.75" customHeight="1" x14ac:dyDescent="0.2">
      <c r="A4" s="49" t="s">
        <v>44</v>
      </c>
      <c r="B4" s="45"/>
      <c r="C4" s="45"/>
      <c r="D4" s="45"/>
      <c r="E4" s="45"/>
      <c r="F4" s="45"/>
      <c r="G4" s="45"/>
      <c r="H4" s="25"/>
      <c r="I4" s="25"/>
    </row>
    <row r="5" spans="1:9" s="23" customFormat="1" x14ac:dyDescent="0.2">
      <c r="A5" s="49" t="s">
        <v>45</v>
      </c>
      <c r="B5" s="45"/>
      <c r="C5" s="45"/>
      <c r="D5" s="45"/>
      <c r="E5" s="45"/>
      <c r="F5" s="45"/>
      <c r="G5" s="45"/>
      <c r="H5" s="25"/>
      <c r="I5" s="25"/>
    </row>
    <row r="6" spans="1:9" s="23" customFormat="1" x14ac:dyDescent="0.2">
      <c r="A6" s="50" t="s">
        <v>29</v>
      </c>
      <c r="B6" s="26"/>
      <c r="C6" s="27"/>
    </row>
    <row r="7" spans="1:9" s="23" customFormat="1" ht="9" customHeight="1" x14ac:dyDescent="0.2">
      <c r="A7" s="51"/>
    </row>
    <row r="8" spans="1:9" s="23" customFormat="1" x14ac:dyDescent="0.2">
      <c r="A8" s="52" t="s">
        <v>27</v>
      </c>
      <c r="E8" s="29"/>
      <c r="G8" s="28"/>
    </row>
    <row r="9" spans="1:9" s="23" customFormat="1" x14ac:dyDescent="0.2">
      <c r="A9" s="53" t="s">
        <v>28</v>
      </c>
      <c r="B9" s="47"/>
      <c r="C9" s="48"/>
      <c r="E9" s="29" t="s">
        <v>20</v>
      </c>
      <c r="F9" s="5">
        <v>20</v>
      </c>
    </row>
    <row r="10" spans="1:9" s="3" customFormat="1" ht="9" customHeight="1" x14ac:dyDescent="0.2">
      <c r="A10" s="54"/>
      <c r="B10" s="6"/>
      <c r="C10" s="7"/>
    </row>
    <row r="11" spans="1:9" x14ac:dyDescent="0.2">
      <c r="A11" s="55" t="s">
        <v>11</v>
      </c>
      <c r="B11" s="8"/>
      <c r="C11" s="3"/>
      <c r="D11" s="3"/>
      <c r="E11" s="4" t="s">
        <v>26</v>
      </c>
      <c r="F11" s="1" t="s">
        <v>18</v>
      </c>
      <c r="G11" s="4" t="s">
        <v>25</v>
      </c>
    </row>
    <row r="12" spans="1:9" s="10" customFormat="1" x14ac:dyDescent="0.2">
      <c r="A12" s="56" t="s">
        <v>38</v>
      </c>
      <c r="B12" s="2"/>
      <c r="C12" s="2"/>
      <c r="D12" s="30" t="s">
        <v>5</v>
      </c>
      <c r="E12" s="30" t="s">
        <v>6</v>
      </c>
      <c r="F12" s="9" t="s">
        <v>10</v>
      </c>
      <c r="G12" s="9" t="s">
        <v>19</v>
      </c>
      <c r="H12" s="46" t="s">
        <v>42</v>
      </c>
    </row>
    <row r="13" spans="1:9" x14ac:dyDescent="0.2">
      <c r="A13" s="57" t="s">
        <v>32</v>
      </c>
      <c r="B13" s="1"/>
      <c r="D13" s="11">
        <v>3.3</v>
      </c>
      <c r="E13" s="11">
        <v>2.1</v>
      </c>
      <c r="F13" s="12">
        <f>D13+E13</f>
        <v>5.4</v>
      </c>
      <c r="G13" s="13">
        <f>$F$9*F13</f>
        <v>108</v>
      </c>
    </row>
    <row r="14" spans="1:9" x14ac:dyDescent="0.2">
      <c r="A14" s="57" t="s">
        <v>33</v>
      </c>
      <c r="D14" s="11">
        <v>11</v>
      </c>
      <c r="E14" s="11">
        <v>5.6</v>
      </c>
      <c r="F14" s="12">
        <f>D14+E14</f>
        <v>16.600000000000001</v>
      </c>
      <c r="G14" s="13">
        <f>$F$9*F14</f>
        <v>332</v>
      </c>
    </row>
    <row r="15" spans="1:9" x14ac:dyDescent="0.2">
      <c r="A15" s="57" t="s">
        <v>34</v>
      </c>
      <c r="D15" s="39">
        <v>0</v>
      </c>
      <c r="E15" s="39">
        <v>0</v>
      </c>
      <c r="F15" s="12">
        <f>D15+E15</f>
        <v>0</v>
      </c>
      <c r="G15" s="13">
        <f>$F$9*F15</f>
        <v>0</v>
      </c>
    </row>
    <row r="16" spans="1:9" x14ac:dyDescent="0.2">
      <c r="A16" s="57" t="s">
        <v>34</v>
      </c>
      <c r="D16" s="39">
        <v>0</v>
      </c>
      <c r="E16" s="39">
        <v>0</v>
      </c>
      <c r="F16" s="12">
        <f>D16+E16</f>
        <v>0</v>
      </c>
      <c r="G16" s="13">
        <f>$F$9*F16</f>
        <v>0</v>
      </c>
    </row>
    <row r="17" spans="1:8" x14ac:dyDescent="0.2">
      <c r="A17" s="57" t="s">
        <v>34</v>
      </c>
      <c r="D17" s="39">
        <v>0</v>
      </c>
      <c r="E17" s="39">
        <v>0</v>
      </c>
      <c r="F17" s="31">
        <f>D17+E17</f>
        <v>0</v>
      </c>
      <c r="G17" s="31">
        <f>$F$9*F17</f>
        <v>0</v>
      </c>
    </row>
    <row r="18" spans="1:8" x14ac:dyDescent="0.2">
      <c r="A18" s="56" t="s">
        <v>21</v>
      </c>
      <c r="B18" s="1"/>
      <c r="D18" s="12">
        <f>SUM(D13:D17)</f>
        <v>14.3</v>
      </c>
      <c r="E18" s="12">
        <f>SUM(E13:E17)</f>
        <v>7.6999999999999993</v>
      </c>
      <c r="F18" s="34">
        <f>SUM(F13:F17)</f>
        <v>22</v>
      </c>
      <c r="G18" s="35">
        <f>SUM(G13:G17)</f>
        <v>440</v>
      </c>
    </row>
    <row r="19" spans="1:8" x14ac:dyDescent="0.2">
      <c r="A19" s="56" t="s">
        <v>22</v>
      </c>
      <c r="B19" s="1"/>
      <c r="D19" s="13">
        <f>$F$9*D18</f>
        <v>286</v>
      </c>
      <c r="E19" s="13">
        <f>$F$9*E18</f>
        <v>154</v>
      </c>
      <c r="F19" s="35">
        <f>$F$9*F18</f>
        <v>440</v>
      </c>
      <c r="G19" s="14" t="s">
        <v>17</v>
      </c>
    </row>
    <row r="20" spans="1:8" ht="6" customHeight="1" x14ac:dyDescent="0.2">
      <c r="D20" s="13"/>
      <c r="E20" s="13"/>
      <c r="F20" s="13"/>
      <c r="G20" s="13"/>
    </row>
    <row r="21" spans="1:8" x14ac:dyDescent="0.2">
      <c r="A21" s="56" t="s">
        <v>37</v>
      </c>
      <c r="B21" s="1"/>
      <c r="G21" s="13" t="s">
        <v>11</v>
      </c>
      <c r="H21" s="15" t="s">
        <v>43</v>
      </c>
    </row>
    <row r="22" spans="1:8" s="33" customFormat="1" x14ac:dyDescent="0.2">
      <c r="A22" s="59" t="s">
        <v>35</v>
      </c>
      <c r="D22" s="40" t="s">
        <v>17</v>
      </c>
      <c r="E22" s="37">
        <f>C23*C24</f>
        <v>0</v>
      </c>
      <c r="F22" s="37">
        <f>E22</f>
        <v>0</v>
      </c>
      <c r="G22" s="38">
        <f>$F$9*F22</f>
        <v>0</v>
      </c>
    </row>
    <row r="23" spans="1:8" s="33" customFormat="1" x14ac:dyDescent="0.2">
      <c r="A23" s="60" t="s">
        <v>7</v>
      </c>
      <c r="B23" s="15"/>
      <c r="C23" s="16">
        <v>0</v>
      </c>
      <c r="G23" s="38" t="s">
        <v>11</v>
      </c>
    </row>
    <row r="24" spans="1:8" s="33" customFormat="1" x14ac:dyDescent="0.2">
      <c r="A24" s="60" t="s">
        <v>8</v>
      </c>
      <c r="B24" s="15"/>
      <c r="C24" s="41">
        <v>0</v>
      </c>
      <c r="G24" s="38" t="s">
        <v>36</v>
      </c>
    </row>
    <row r="25" spans="1:8" x14ac:dyDescent="0.2">
      <c r="A25" s="58" t="s">
        <v>0</v>
      </c>
      <c r="D25" s="14" t="s">
        <v>17</v>
      </c>
      <c r="E25" s="12">
        <f>C26*C27</f>
        <v>20.100000000000001</v>
      </c>
      <c r="F25" s="12">
        <f>E25</f>
        <v>20.100000000000001</v>
      </c>
      <c r="G25" s="13">
        <f>$F$9*F25</f>
        <v>402</v>
      </c>
    </row>
    <row r="26" spans="1:8" s="3" customFormat="1" x14ac:dyDescent="0.2">
      <c r="A26" s="60" t="s">
        <v>7</v>
      </c>
      <c r="B26" s="15"/>
      <c r="C26" s="16">
        <v>0.67</v>
      </c>
      <c r="G26" s="17" t="s">
        <v>11</v>
      </c>
    </row>
    <row r="27" spans="1:8" s="3" customFormat="1" x14ac:dyDescent="0.2">
      <c r="A27" s="60" t="s">
        <v>8</v>
      </c>
      <c r="B27" s="15"/>
      <c r="C27" s="18">
        <v>30</v>
      </c>
      <c r="G27" s="17" t="s">
        <v>11</v>
      </c>
    </row>
    <row r="28" spans="1:8" s="3" customFormat="1" x14ac:dyDescent="0.2">
      <c r="A28" s="61" t="s">
        <v>1</v>
      </c>
      <c r="D28" s="19" t="s">
        <v>17</v>
      </c>
      <c r="E28" s="31">
        <f>C29*C30</f>
        <v>21.200000000000003</v>
      </c>
      <c r="F28" s="37">
        <f>E28</f>
        <v>21.200000000000003</v>
      </c>
      <c r="G28" s="38">
        <f>$F$9*F28</f>
        <v>424.00000000000006</v>
      </c>
    </row>
    <row r="29" spans="1:8" s="3" customFormat="1" x14ac:dyDescent="0.2">
      <c r="A29" s="60" t="s">
        <v>7</v>
      </c>
      <c r="B29" s="15"/>
      <c r="C29" s="16">
        <v>0.53</v>
      </c>
      <c r="G29" s="17" t="s">
        <v>11</v>
      </c>
    </row>
    <row r="30" spans="1:8" s="3" customFormat="1" x14ac:dyDescent="0.2">
      <c r="A30" s="60" t="s">
        <v>8</v>
      </c>
      <c r="B30" s="15"/>
      <c r="C30" s="18">
        <v>40</v>
      </c>
      <c r="F30" s="36" t="s">
        <v>31</v>
      </c>
      <c r="G30" s="36" t="s">
        <v>31</v>
      </c>
    </row>
    <row r="31" spans="1:8" x14ac:dyDescent="0.2">
      <c r="A31" s="56" t="s">
        <v>23</v>
      </c>
      <c r="B31" s="1"/>
      <c r="D31" s="14" t="s">
        <v>17</v>
      </c>
      <c r="E31" s="12">
        <f>E22+E25+E28</f>
        <v>41.300000000000004</v>
      </c>
      <c r="F31" s="34">
        <f>F22+F25+F28</f>
        <v>41.300000000000004</v>
      </c>
      <c r="G31" s="35">
        <f>$F$9*F31</f>
        <v>826.00000000000011</v>
      </c>
    </row>
    <row r="32" spans="1:8" ht="6" customHeight="1" x14ac:dyDescent="0.2">
      <c r="G32" s="13"/>
    </row>
    <row r="33" spans="1:7" x14ac:dyDescent="0.2">
      <c r="A33" s="56" t="s">
        <v>2</v>
      </c>
      <c r="B33" s="1"/>
      <c r="D33" s="12" t="s">
        <v>11</v>
      </c>
      <c r="E33" s="20" t="s">
        <v>11</v>
      </c>
      <c r="F33" s="12" t="s">
        <v>11</v>
      </c>
      <c r="G33" s="13" t="s">
        <v>11</v>
      </c>
    </row>
    <row r="34" spans="1:7" x14ac:dyDescent="0.2">
      <c r="A34" s="58" t="s">
        <v>12</v>
      </c>
      <c r="D34" s="14">
        <f>C35*C36</f>
        <v>9.5</v>
      </c>
      <c r="E34" s="14" t="s">
        <v>17</v>
      </c>
      <c r="F34" s="12">
        <f>D34</f>
        <v>9.5</v>
      </c>
      <c r="G34" s="13">
        <f>$F$9*F34</f>
        <v>190</v>
      </c>
    </row>
    <row r="35" spans="1:7" s="3" customFormat="1" x14ac:dyDescent="0.2">
      <c r="A35" s="60" t="s">
        <v>13</v>
      </c>
      <c r="B35" s="15"/>
      <c r="C35" s="21">
        <v>0.5</v>
      </c>
      <c r="E35" s="8" t="s">
        <v>11</v>
      </c>
      <c r="G35" s="17" t="s">
        <v>11</v>
      </c>
    </row>
    <row r="36" spans="1:7" s="3" customFormat="1" x14ac:dyDescent="0.2">
      <c r="A36" s="60" t="s">
        <v>14</v>
      </c>
      <c r="B36" s="15"/>
      <c r="C36" s="16">
        <v>19</v>
      </c>
      <c r="G36" s="17" t="s">
        <v>11</v>
      </c>
    </row>
    <row r="37" spans="1:7" s="3" customFormat="1" x14ac:dyDescent="0.2">
      <c r="A37" s="61" t="s">
        <v>15</v>
      </c>
      <c r="C37" s="22"/>
      <c r="D37" s="37">
        <f>C38*C39</f>
        <v>19</v>
      </c>
      <c r="E37" s="19" t="s">
        <v>17</v>
      </c>
      <c r="F37" s="37">
        <f>D37</f>
        <v>19</v>
      </c>
      <c r="G37" s="38">
        <f>$F$9*F37</f>
        <v>380</v>
      </c>
    </row>
    <row r="38" spans="1:7" s="3" customFormat="1" x14ac:dyDescent="0.2">
      <c r="A38" s="60" t="s">
        <v>13</v>
      </c>
      <c r="B38" s="15"/>
      <c r="C38" s="21">
        <v>1</v>
      </c>
      <c r="G38" s="17" t="s">
        <v>11</v>
      </c>
    </row>
    <row r="39" spans="1:7" s="3" customFormat="1" x14ac:dyDescent="0.2">
      <c r="A39" s="60" t="s">
        <v>14</v>
      </c>
      <c r="B39" s="15"/>
      <c r="C39" s="16">
        <v>19</v>
      </c>
      <c r="E39" s="8" t="s">
        <v>11</v>
      </c>
      <c r="F39" s="36" t="s">
        <v>31</v>
      </c>
      <c r="G39" s="36" t="s">
        <v>31</v>
      </c>
    </row>
    <row r="40" spans="1:7" x14ac:dyDescent="0.2">
      <c r="A40" s="56" t="s">
        <v>9</v>
      </c>
      <c r="B40" s="1"/>
      <c r="D40" s="12">
        <f>D34+D37</f>
        <v>28.5</v>
      </c>
      <c r="E40" s="14" t="s">
        <v>17</v>
      </c>
      <c r="F40" s="34">
        <f>F34+F37</f>
        <v>28.5</v>
      </c>
      <c r="G40" s="35">
        <f>G34+G37</f>
        <v>570</v>
      </c>
    </row>
    <row r="41" spans="1:7" ht="6" customHeight="1" x14ac:dyDescent="0.2">
      <c r="A41" s="56"/>
      <c r="B41" s="1"/>
      <c r="G41" s="13" t="s">
        <v>11</v>
      </c>
    </row>
    <row r="42" spans="1:7" x14ac:dyDescent="0.2">
      <c r="A42" s="56" t="s">
        <v>3</v>
      </c>
      <c r="B42" s="1"/>
      <c r="G42" s="13" t="s">
        <v>11</v>
      </c>
    </row>
    <row r="43" spans="1:7" x14ac:dyDescent="0.2">
      <c r="A43" s="58" t="s">
        <v>4</v>
      </c>
      <c r="D43" s="11">
        <v>95</v>
      </c>
      <c r="E43" s="14" t="s">
        <v>17</v>
      </c>
      <c r="F43" s="12">
        <f>D43</f>
        <v>95</v>
      </c>
      <c r="G43" s="13">
        <f>$F$9*F43</f>
        <v>1900</v>
      </c>
    </row>
    <row r="44" spans="1:7" ht="6" customHeight="1" x14ac:dyDescent="0.2">
      <c r="F44" s="36" t="s">
        <v>31</v>
      </c>
      <c r="G44" s="36" t="s">
        <v>31</v>
      </c>
    </row>
    <row r="45" spans="1:7" x14ac:dyDescent="0.2">
      <c r="A45" s="56" t="s">
        <v>16</v>
      </c>
      <c r="B45" s="1"/>
      <c r="D45" s="12">
        <f>D18+D40+D43</f>
        <v>137.80000000000001</v>
      </c>
      <c r="E45" s="12">
        <f>E18+E31</f>
        <v>49</v>
      </c>
      <c r="F45" s="34">
        <f>F18+F31+F40+F43</f>
        <v>186.8</v>
      </c>
      <c r="G45" s="35">
        <f>G18+G31+G40+G43</f>
        <v>3736</v>
      </c>
    </row>
    <row r="46" spans="1:7" x14ac:dyDescent="0.2">
      <c r="A46" s="56" t="s">
        <v>24</v>
      </c>
      <c r="B46" s="1"/>
      <c r="D46" s="13">
        <f>$F$9*D45</f>
        <v>2756</v>
      </c>
      <c r="E46" s="13">
        <f>$F$9*E45</f>
        <v>980</v>
      </c>
      <c r="F46" s="35">
        <f>$F$9*F45</f>
        <v>3736</v>
      </c>
      <c r="G46" s="14" t="s">
        <v>17</v>
      </c>
    </row>
    <row r="47" spans="1:7" x14ac:dyDescent="0.2">
      <c r="A47" s="56"/>
      <c r="B47" s="1"/>
      <c r="D47" s="13"/>
      <c r="E47" s="13"/>
      <c r="F47" s="13"/>
      <c r="G47" s="14"/>
    </row>
    <row r="48" spans="1:7" x14ac:dyDescent="0.2">
      <c r="B48" s="1"/>
      <c r="D48" s="13"/>
      <c r="E48" s="13"/>
      <c r="F48" s="13"/>
      <c r="G48" s="14"/>
    </row>
    <row r="49" spans="1:7" s="33" customFormat="1" x14ac:dyDescent="0.2">
      <c r="A49" s="59" t="s">
        <v>47</v>
      </c>
      <c r="B49" s="42"/>
      <c r="C49" s="43"/>
      <c r="D49" s="44"/>
      <c r="E49" s="44"/>
      <c r="F49" s="44"/>
      <c r="G49" s="44"/>
    </row>
    <row r="50" spans="1:7" s="33" customFormat="1" x14ac:dyDescent="0.2">
      <c r="A50" s="68" t="s">
        <v>40</v>
      </c>
      <c r="B50" s="32"/>
      <c r="C50" s="32"/>
      <c r="D50" s="32"/>
      <c r="E50" s="32"/>
      <c r="F50" s="32"/>
      <c r="G50" s="32"/>
    </row>
    <row r="51" spans="1:7" s="33" customFormat="1" x14ac:dyDescent="0.2">
      <c r="A51" s="49" t="s">
        <v>30</v>
      </c>
      <c r="C51" s="32"/>
      <c r="E51" s="32"/>
      <c r="F51" s="32"/>
      <c r="G51" s="32"/>
    </row>
    <row r="52" spans="1:7" s="33" customFormat="1" x14ac:dyDescent="0.2">
      <c r="A52" s="62">
        <f ca="1">TODAY()</f>
        <v>45299</v>
      </c>
      <c r="B52" s="32"/>
      <c r="C52" s="32"/>
      <c r="D52" s="32"/>
      <c r="E52" s="32"/>
      <c r="F52" s="32"/>
      <c r="G52" s="32"/>
    </row>
    <row r="53" spans="1:7" s="33" customFormat="1" x14ac:dyDescent="0.2">
      <c r="A53" s="63"/>
    </row>
    <row r="54" spans="1:7" x14ac:dyDescent="0.2">
      <c r="A54" s="64" t="s">
        <v>46</v>
      </c>
    </row>
  </sheetData>
  <sheetProtection sheet="1" objects="1" scenarios="1"/>
  <phoneticPr fontId="0" type="noConversion"/>
  <hyperlinks>
    <hyperlink ref="A4" r:id="rId1" display="Crop Production Cost Budgets has more information on the cost and returns for growing a corn crop after a previous crop of corn." xr:uid="{00000000-0004-0000-0000-000000000000}"/>
    <hyperlink ref="A50" r:id="rId2" xr:uid="{7D2733AA-27E6-47A7-BF1C-183B4B1C24B6}"/>
    <hyperlink ref="A3" r:id="rId3" xr:uid="{B59A8E6F-19E6-483D-A52D-61C4613D2C34}"/>
  </hyperlinks>
  <pageMargins left="0.75" right="0.75" top="0.75" bottom="0.75" header="0.5" footer="0.5"/>
  <pageSetup scale="96" orientation="portrait" horizontalDpi="300" verticalDpi="300" r:id="rId4"/>
  <headerFooter alignWithMargins="0">
    <oddHeader>&amp;LIowa State University Extension and Outreach&amp;RAg Decision Maker File A1-20</oddHeader>
    <oddFooter>&amp;Lhttp://www.extension.iastate.edu/agdm/crops/xls/a1-20maintpimprovgrleg_tbl9.xlsx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4"/>
  <sheetViews>
    <sheetView showGridLines="0" zoomScaleNormal="100" workbookViewId="0"/>
  </sheetViews>
  <sheetFormatPr defaultColWidth="9.140625" defaultRowHeight="12.75" x14ac:dyDescent="0.2"/>
  <cols>
    <col min="1" max="1" width="25.85546875" style="58" customWidth="1"/>
    <col min="2" max="2" width="9.5703125" style="2" customWidth="1"/>
    <col min="3" max="3" width="7.5703125" style="2" customWidth="1"/>
    <col min="4" max="7" width="13.42578125" style="2" customWidth="1"/>
    <col min="8" max="8" width="3.42578125" style="2" customWidth="1"/>
    <col min="9" max="16384" width="9.140625" style="2"/>
  </cols>
  <sheetData>
    <row r="1" spans="1:9" s="67" customFormat="1" ht="26.25" customHeight="1" thickBot="1" x14ac:dyDescent="0.35">
      <c r="A1" s="66" t="s">
        <v>39</v>
      </c>
    </row>
    <row r="2" spans="1:9" s="23" customFormat="1" ht="16.5" thickTop="1" x14ac:dyDescent="0.25">
      <c r="A2" s="65" t="s">
        <v>41</v>
      </c>
      <c r="B2" s="24"/>
    </row>
    <row r="3" spans="1:9" s="33" customFormat="1" ht="12.75" customHeight="1" x14ac:dyDescent="0.2">
      <c r="A3" s="68" t="s">
        <v>48</v>
      </c>
      <c r="B3" s="25"/>
      <c r="C3" s="25"/>
      <c r="D3" s="25"/>
      <c r="E3" s="25"/>
      <c r="F3" s="25"/>
      <c r="G3" s="25"/>
      <c r="H3" s="25"/>
      <c r="I3" s="25"/>
    </row>
    <row r="4" spans="1:9" s="23" customFormat="1" ht="12.75" customHeight="1" x14ac:dyDescent="0.2">
      <c r="A4" s="49" t="s">
        <v>44</v>
      </c>
      <c r="B4" s="45"/>
      <c r="C4" s="45"/>
      <c r="D4" s="45"/>
      <c r="E4" s="45"/>
      <c r="F4" s="45"/>
      <c r="G4" s="45"/>
      <c r="H4" s="25"/>
      <c r="I4" s="25"/>
    </row>
    <row r="5" spans="1:9" s="23" customFormat="1" x14ac:dyDescent="0.2">
      <c r="A5" s="49" t="s">
        <v>45</v>
      </c>
      <c r="B5" s="45"/>
      <c r="C5" s="45"/>
      <c r="D5" s="45"/>
      <c r="E5" s="45"/>
      <c r="F5" s="45"/>
      <c r="G5" s="45"/>
      <c r="H5" s="25"/>
      <c r="I5" s="25"/>
    </row>
    <row r="6" spans="1:9" s="23" customFormat="1" x14ac:dyDescent="0.2">
      <c r="A6" s="50" t="s">
        <v>29</v>
      </c>
      <c r="B6" s="26"/>
      <c r="C6" s="27"/>
    </row>
    <row r="7" spans="1:9" s="23" customFormat="1" ht="9" customHeight="1" x14ac:dyDescent="0.2">
      <c r="A7" s="51"/>
    </row>
    <row r="8" spans="1:9" s="23" customFormat="1" x14ac:dyDescent="0.2">
      <c r="A8" s="52" t="s">
        <v>27</v>
      </c>
      <c r="E8" s="29"/>
      <c r="G8" s="28"/>
    </row>
    <row r="9" spans="1:9" s="23" customFormat="1" x14ac:dyDescent="0.2">
      <c r="A9" s="53"/>
      <c r="B9" s="47"/>
      <c r="C9" s="48"/>
      <c r="E9" s="29" t="s">
        <v>20</v>
      </c>
      <c r="F9" s="5"/>
    </row>
    <row r="10" spans="1:9" s="3" customFormat="1" ht="9" customHeight="1" x14ac:dyDescent="0.2">
      <c r="A10" s="54"/>
      <c r="B10" s="6"/>
      <c r="C10" s="7"/>
    </row>
    <row r="11" spans="1:9" x14ac:dyDescent="0.2">
      <c r="A11" s="55" t="s">
        <v>11</v>
      </c>
      <c r="B11" s="8"/>
      <c r="C11" s="3"/>
      <c r="D11" s="3"/>
      <c r="E11" s="4" t="s">
        <v>26</v>
      </c>
      <c r="F11" s="1" t="s">
        <v>18</v>
      </c>
      <c r="G11" s="4" t="s">
        <v>25</v>
      </c>
    </row>
    <row r="12" spans="1:9" s="10" customFormat="1" x14ac:dyDescent="0.2">
      <c r="A12" s="56" t="s">
        <v>38</v>
      </c>
      <c r="B12" s="2"/>
      <c r="C12" s="2"/>
      <c r="D12" s="30" t="s">
        <v>5</v>
      </c>
      <c r="E12" s="30" t="s">
        <v>6</v>
      </c>
      <c r="F12" s="9" t="s">
        <v>10</v>
      </c>
      <c r="G12" s="9" t="s">
        <v>19</v>
      </c>
      <c r="H12" s="46" t="s">
        <v>42</v>
      </c>
    </row>
    <row r="13" spans="1:9" x14ac:dyDescent="0.2">
      <c r="A13" s="57" t="s">
        <v>32</v>
      </c>
      <c r="B13" s="1"/>
      <c r="D13" s="11"/>
      <c r="E13" s="11"/>
      <c r="F13" s="12">
        <f>D13+E13</f>
        <v>0</v>
      </c>
      <c r="G13" s="13">
        <f>$F$9*F13</f>
        <v>0</v>
      </c>
    </row>
    <row r="14" spans="1:9" x14ac:dyDescent="0.2">
      <c r="A14" s="57" t="s">
        <v>33</v>
      </c>
      <c r="D14" s="11"/>
      <c r="E14" s="11"/>
      <c r="F14" s="12">
        <f>D14+E14</f>
        <v>0</v>
      </c>
      <c r="G14" s="13">
        <f>$F$9*F14</f>
        <v>0</v>
      </c>
    </row>
    <row r="15" spans="1:9" x14ac:dyDescent="0.2">
      <c r="A15" s="57" t="s">
        <v>34</v>
      </c>
      <c r="D15" s="39"/>
      <c r="E15" s="39"/>
      <c r="F15" s="12">
        <f>D15+E15</f>
        <v>0</v>
      </c>
      <c r="G15" s="13">
        <f>$F$9*F15</f>
        <v>0</v>
      </c>
    </row>
    <row r="16" spans="1:9" x14ac:dyDescent="0.2">
      <c r="A16" s="57" t="s">
        <v>34</v>
      </c>
      <c r="D16" s="39"/>
      <c r="E16" s="39"/>
      <c r="F16" s="12">
        <f>D16+E16</f>
        <v>0</v>
      </c>
      <c r="G16" s="13">
        <f>$F$9*F16</f>
        <v>0</v>
      </c>
    </row>
    <row r="17" spans="1:8" x14ac:dyDescent="0.2">
      <c r="A17" s="57" t="s">
        <v>34</v>
      </c>
      <c r="D17" s="39"/>
      <c r="E17" s="39"/>
      <c r="F17" s="31">
        <f>D17+E17</f>
        <v>0</v>
      </c>
      <c r="G17" s="31">
        <f>$F$9*F17</f>
        <v>0</v>
      </c>
    </row>
    <row r="18" spans="1:8" x14ac:dyDescent="0.2">
      <c r="A18" s="56" t="s">
        <v>21</v>
      </c>
      <c r="B18" s="1"/>
      <c r="D18" s="12">
        <f>SUM(D13:D17)</f>
        <v>0</v>
      </c>
      <c r="E18" s="12">
        <f>SUM(E13:E17)</f>
        <v>0</v>
      </c>
      <c r="F18" s="34">
        <f>SUM(F13:F17)</f>
        <v>0</v>
      </c>
      <c r="G18" s="35">
        <f>SUM(G13:G17)</f>
        <v>0</v>
      </c>
    </row>
    <row r="19" spans="1:8" x14ac:dyDescent="0.2">
      <c r="A19" s="56" t="s">
        <v>22</v>
      </c>
      <c r="B19" s="1"/>
      <c r="D19" s="13">
        <f>$F$9*D18</f>
        <v>0</v>
      </c>
      <c r="E19" s="13">
        <f>$F$9*E18</f>
        <v>0</v>
      </c>
      <c r="F19" s="35">
        <f>$F$9*F18</f>
        <v>0</v>
      </c>
      <c r="G19" s="14" t="s">
        <v>17</v>
      </c>
    </row>
    <row r="20" spans="1:8" ht="6" customHeight="1" x14ac:dyDescent="0.2">
      <c r="D20" s="13"/>
      <c r="E20" s="13"/>
      <c r="F20" s="13"/>
      <c r="G20" s="13"/>
    </row>
    <row r="21" spans="1:8" x14ac:dyDescent="0.2">
      <c r="A21" s="56" t="s">
        <v>37</v>
      </c>
      <c r="B21" s="1"/>
      <c r="G21" s="13" t="s">
        <v>11</v>
      </c>
      <c r="H21" s="15" t="s">
        <v>43</v>
      </c>
    </row>
    <row r="22" spans="1:8" s="33" customFormat="1" x14ac:dyDescent="0.2">
      <c r="A22" s="59" t="s">
        <v>35</v>
      </c>
      <c r="D22" s="40" t="s">
        <v>17</v>
      </c>
      <c r="E22" s="37">
        <f>C23*C24</f>
        <v>0</v>
      </c>
      <c r="F22" s="37">
        <f>E22</f>
        <v>0</v>
      </c>
      <c r="G22" s="38">
        <f>$F$9*F22</f>
        <v>0</v>
      </c>
    </row>
    <row r="23" spans="1:8" s="33" customFormat="1" x14ac:dyDescent="0.2">
      <c r="A23" s="60" t="s">
        <v>7</v>
      </c>
      <c r="B23" s="15"/>
      <c r="C23" s="16"/>
      <c r="G23" s="38" t="s">
        <v>11</v>
      </c>
    </row>
    <row r="24" spans="1:8" s="33" customFormat="1" x14ac:dyDescent="0.2">
      <c r="A24" s="60" t="s">
        <v>8</v>
      </c>
      <c r="B24" s="15"/>
      <c r="C24" s="41"/>
      <c r="G24" s="38" t="s">
        <v>36</v>
      </c>
    </row>
    <row r="25" spans="1:8" x14ac:dyDescent="0.2">
      <c r="A25" s="58" t="s">
        <v>0</v>
      </c>
      <c r="D25" s="14" t="s">
        <v>17</v>
      </c>
      <c r="E25" s="12">
        <f>C26*C27</f>
        <v>0</v>
      </c>
      <c r="F25" s="12">
        <f>E25</f>
        <v>0</v>
      </c>
      <c r="G25" s="13">
        <f>$F$9*F25</f>
        <v>0</v>
      </c>
    </row>
    <row r="26" spans="1:8" s="3" customFormat="1" x14ac:dyDescent="0.2">
      <c r="A26" s="60" t="s">
        <v>7</v>
      </c>
      <c r="B26" s="15"/>
      <c r="C26" s="16"/>
      <c r="G26" s="17" t="s">
        <v>11</v>
      </c>
    </row>
    <row r="27" spans="1:8" s="3" customFormat="1" x14ac:dyDescent="0.2">
      <c r="A27" s="60" t="s">
        <v>8</v>
      </c>
      <c r="B27" s="15"/>
      <c r="C27" s="18"/>
      <c r="G27" s="17" t="s">
        <v>11</v>
      </c>
    </row>
    <row r="28" spans="1:8" s="3" customFormat="1" x14ac:dyDescent="0.2">
      <c r="A28" s="61" t="s">
        <v>1</v>
      </c>
      <c r="D28" s="19" t="s">
        <v>17</v>
      </c>
      <c r="E28" s="31">
        <f>C29*C30</f>
        <v>0</v>
      </c>
      <c r="F28" s="37">
        <f>E28</f>
        <v>0</v>
      </c>
      <c r="G28" s="38">
        <f>$F$9*F28</f>
        <v>0</v>
      </c>
    </row>
    <row r="29" spans="1:8" s="3" customFormat="1" x14ac:dyDescent="0.2">
      <c r="A29" s="60" t="s">
        <v>7</v>
      </c>
      <c r="B29" s="15"/>
      <c r="C29" s="16"/>
      <c r="G29" s="17" t="s">
        <v>11</v>
      </c>
    </row>
    <row r="30" spans="1:8" s="3" customFormat="1" x14ac:dyDescent="0.2">
      <c r="A30" s="60" t="s">
        <v>8</v>
      </c>
      <c r="B30" s="15"/>
      <c r="C30" s="18"/>
      <c r="F30" s="36" t="s">
        <v>31</v>
      </c>
      <c r="G30" s="36" t="s">
        <v>31</v>
      </c>
    </row>
    <row r="31" spans="1:8" x14ac:dyDescent="0.2">
      <c r="A31" s="56" t="s">
        <v>23</v>
      </c>
      <c r="B31" s="1"/>
      <c r="D31" s="14" t="s">
        <v>17</v>
      </c>
      <c r="E31" s="12">
        <f>E22+E25+E28</f>
        <v>0</v>
      </c>
      <c r="F31" s="34">
        <f>F22+F25+F28</f>
        <v>0</v>
      </c>
      <c r="G31" s="35">
        <f>$F$9*F31</f>
        <v>0</v>
      </c>
    </row>
    <row r="32" spans="1:8" ht="6" customHeight="1" x14ac:dyDescent="0.2">
      <c r="G32" s="13"/>
    </row>
    <row r="33" spans="1:7" x14ac:dyDescent="0.2">
      <c r="A33" s="56" t="s">
        <v>2</v>
      </c>
      <c r="B33" s="1"/>
      <c r="D33" s="12" t="s">
        <v>11</v>
      </c>
      <c r="E33" s="20" t="s">
        <v>11</v>
      </c>
      <c r="F33" s="12" t="s">
        <v>11</v>
      </c>
      <c r="G33" s="13" t="s">
        <v>11</v>
      </c>
    </row>
    <row r="34" spans="1:7" x14ac:dyDescent="0.2">
      <c r="A34" s="58" t="s">
        <v>12</v>
      </c>
      <c r="D34" s="14">
        <f>C35*C36</f>
        <v>0</v>
      </c>
      <c r="E34" s="14" t="s">
        <v>17</v>
      </c>
      <c r="F34" s="12">
        <f>D34</f>
        <v>0</v>
      </c>
      <c r="G34" s="13">
        <f>$F$9*F34</f>
        <v>0</v>
      </c>
    </row>
    <row r="35" spans="1:7" s="3" customFormat="1" x14ac:dyDescent="0.2">
      <c r="A35" s="60" t="s">
        <v>13</v>
      </c>
      <c r="B35" s="15"/>
      <c r="C35" s="21"/>
      <c r="E35" s="8" t="s">
        <v>11</v>
      </c>
      <c r="G35" s="17" t="s">
        <v>11</v>
      </c>
    </row>
    <row r="36" spans="1:7" s="3" customFormat="1" x14ac:dyDescent="0.2">
      <c r="A36" s="60" t="s">
        <v>14</v>
      </c>
      <c r="B36" s="15"/>
      <c r="C36" s="16"/>
      <c r="G36" s="17" t="s">
        <v>11</v>
      </c>
    </row>
    <row r="37" spans="1:7" s="3" customFormat="1" x14ac:dyDescent="0.2">
      <c r="A37" s="61" t="s">
        <v>15</v>
      </c>
      <c r="C37" s="22"/>
      <c r="D37" s="37">
        <f>C38*C39</f>
        <v>0</v>
      </c>
      <c r="E37" s="19" t="s">
        <v>17</v>
      </c>
      <c r="F37" s="37">
        <f>D37</f>
        <v>0</v>
      </c>
      <c r="G37" s="38">
        <f>$F$9*F37</f>
        <v>0</v>
      </c>
    </row>
    <row r="38" spans="1:7" s="3" customFormat="1" x14ac:dyDescent="0.2">
      <c r="A38" s="60" t="s">
        <v>13</v>
      </c>
      <c r="B38" s="15"/>
      <c r="C38" s="21"/>
      <c r="G38" s="17" t="s">
        <v>11</v>
      </c>
    </row>
    <row r="39" spans="1:7" s="3" customFormat="1" x14ac:dyDescent="0.2">
      <c r="A39" s="60" t="s">
        <v>14</v>
      </c>
      <c r="B39" s="15"/>
      <c r="C39" s="16"/>
      <c r="E39" s="8" t="s">
        <v>11</v>
      </c>
      <c r="F39" s="36" t="s">
        <v>31</v>
      </c>
      <c r="G39" s="36" t="s">
        <v>31</v>
      </c>
    </row>
    <row r="40" spans="1:7" x14ac:dyDescent="0.2">
      <c r="A40" s="56" t="s">
        <v>9</v>
      </c>
      <c r="B40" s="1"/>
      <c r="D40" s="12">
        <f>D34+D37</f>
        <v>0</v>
      </c>
      <c r="E40" s="14" t="s">
        <v>17</v>
      </c>
      <c r="F40" s="34">
        <f>F34+F37</f>
        <v>0</v>
      </c>
      <c r="G40" s="35">
        <f>G34+G37</f>
        <v>0</v>
      </c>
    </row>
    <row r="41" spans="1:7" ht="6" customHeight="1" x14ac:dyDescent="0.2">
      <c r="A41" s="56"/>
      <c r="B41" s="1"/>
      <c r="G41" s="13" t="s">
        <v>11</v>
      </c>
    </row>
    <row r="42" spans="1:7" x14ac:dyDescent="0.2">
      <c r="A42" s="56" t="s">
        <v>3</v>
      </c>
      <c r="B42" s="1"/>
      <c r="G42" s="13" t="s">
        <v>11</v>
      </c>
    </row>
    <row r="43" spans="1:7" x14ac:dyDescent="0.2">
      <c r="A43" s="58" t="s">
        <v>4</v>
      </c>
      <c r="D43" s="11"/>
      <c r="E43" s="14" t="s">
        <v>17</v>
      </c>
      <c r="F43" s="12">
        <f>D43</f>
        <v>0</v>
      </c>
      <c r="G43" s="13">
        <f>$F$9*F43</f>
        <v>0</v>
      </c>
    </row>
    <row r="44" spans="1:7" ht="6" customHeight="1" x14ac:dyDescent="0.2">
      <c r="F44" s="36" t="s">
        <v>31</v>
      </c>
      <c r="G44" s="36" t="s">
        <v>31</v>
      </c>
    </row>
    <row r="45" spans="1:7" x14ac:dyDescent="0.2">
      <c r="A45" s="56" t="s">
        <v>16</v>
      </c>
      <c r="B45" s="1"/>
      <c r="D45" s="12">
        <f>D18+D40+D43</f>
        <v>0</v>
      </c>
      <c r="E45" s="12">
        <f>E18+E31</f>
        <v>0</v>
      </c>
      <c r="F45" s="34">
        <f>F18+F31+F40+F43</f>
        <v>0</v>
      </c>
      <c r="G45" s="35">
        <f>G18+G31+G40+G43</f>
        <v>0</v>
      </c>
    </row>
    <row r="46" spans="1:7" x14ac:dyDescent="0.2">
      <c r="A46" s="56" t="s">
        <v>24</v>
      </c>
      <c r="B46" s="1"/>
      <c r="D46" s="13">
        <f>$F$9*D45</f>
        <v>0</v>
      </c>
      <c r="E46" s="13">
        <f>$F$9*E45</f>
        <v>0</v>
      </c>
      <c r="F46" s="35">
        <f>$F$9*F45</f>
        <v>0</v>
      </c>
      <c r="G46" s="14" t="s">
        <v>17</v>
      </c>
    </row>
    <row r="47" spans="1:7" x14ac:dyDescent="0.2">
      <c r="A47" s="56"/>
      <c r="B47" s="1"/>
      <c r="D47" s="13"/>
      <c r="E47" s="13"/>
      <c r="F47" s="13"/>
      <c r="G47" s="14"/>
    </row>
    <row r="48" spans="1:7" x14ac:dyDescent="0.2">
      <c r="B48" s="1"/>
      <c r="D48" s="13"/>
      <c r="E48" s="13"/>
      <c r="F48" s="13"/>
      <c r="G48" s="14"/>
    </row>
    <row r="49" spans="1:7" s="33" customFormat="1" x14ac:dyDescent="0.2">
      <c r="A49" s="59" t="str">
        <f>Example!A49</f>
        <v>Version 1.5_12024</v>
      </c>
      <c r="B49" s="42"/>
      <c r="C49" s="43"/>
      <c r="D49" s="44"/>
      <c r="E49" s="44"/>
      <c r="F49" s="44"/>
      <c r="G49" s="44"/>
    </row>
    <row r="50" spans="1:7" s="33" customFormat="1" x14ac:dyDescent="0.2">
      <c r="A50" s="68" t="s">
        <v>40</v>
      </c>
      <c r="B50" s="32"/>
      <c r="C50" s="32"/>
      <c r="D50" s="32"/>
      <c r="E50" s="32"/>
      <c r="F50" s="32"/>
      <c r="G50" s="32"/>
    </row>
    <row r="51" spans="1:7" s="33" customFormat="1" x14ac:dyDescent="0.2">
      <c r="A51" s="49" t="s">
        <v>30</v>
      </c>
      <c r="C51" s="32"/>
      <c r="E51" s="32"/>
      <c r="F51" s="32"/>
      <c r="G51" s="32"/>
    </row>
    <row r="52" spans="1:7" s="33" customFormat="1" x14ac:dyDescent="0.2">
      <c r="A52" s="62">
        <f ca="1">TODAY()</f>
        <v>45299</v>
      </c>
      <c r="B52" s="32"/>
      <c r="C52" s="32"/>
      <c r="D52" s="32"/>
      <c r="E52" s="32"/>
      <c r="F52" s="32"/>
      <c r="G52" s="32"/>
    </row>
    <row r="53" spans="1:7" s="33" customFormat="1" x14ac:dyDescent="0.2">
      <c r="A53" s="63"/>
    </row>
    <row r="54" spans="1:7" x14ac:dyDescent="0.2">
      <c r="A54" s="64" t="s">
        <v>46</v>
      </c>
    </row>
  </sheetData>
  <sheetProtection sheet="1" objects="1" scenarios="1"/>
  <hyperlinks>
    <hyperlink ref="A4" r:id="rId1" display="Crop Production Cost Budgets has more information on the cost and returns for growing a corn crop after a previous crop of corn." xr:uid="{00000000-0004-0000-0100-000000000000}"/>
    <hyperlink ref="A50" r:id="rId2" xr:uid="{C09677F3-757B-4416-87B2-603938554E1B}"/>
    <hyperlink ref="A3" r:id="rId3" xr:uid="{234DB837-BD5B-46EF-A1B8-290391F86584}"/>
  </hyperlinks>
  <pageMargins left="0.75" right="0.75" top="0.75" bottom="0.75" header="0.5" footer="0.5"/>
  <pageSetup scale="95" orientation="portrait" horizontalDpi="300" verticalDpi="300" r:id="rId4"/>
  <headerFooter alignWithMargins="0">
    <oddHeader>&amp;LIowa State University Extension and Outreach&amp;RAg Decision Maker File A1-20</oddHeader>
    <oddFooter>&amp;Lhttp://www.extension.iastate.edu/agdm/crops/xls/a1-20maintpimprovgrleg_tbl9.xlsx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Johanns - Ag Decision Maker</dc:creator>
  <cp:lastModifiedBy>Johanns, Ann M [ECONA]</cp:lastModifiedBy>
  <cp:lastPrinted>2018-01-08T18:29:09Z</cp:lastPrinted>
  <dcterms:created xsi:type="dcterms:W3CDTF">2000-12-12T02:58:27Z</dcterms:created>
  <dcterms:modified xsi:type="dcterms:W3CDTF">2024-01-08T19:48:02Z</dcterms:modified>
</cp:coreProperties>
</file>